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6" i="1" l="1"/>
  <c r="B200" i="1" l="1"/>
  <c r="A200" i="1"/>
  <c r="L199" i="1"/>
  <c r="J199" i="1"/>
  <c r="I199" i="1"/>
  <c r="H199" i="1"/>
  <c r="G199" i="1"/>
  <c r="F199" i="1"/>
  <c r="B190" i="1"/>
  <c r="A190" i="1"/>
  <c r="L189" i="1"/>
  <c r="J189" i="1"/>
  <c r="I189" i="1"/>
  <c r="I200" i="1" s="1"/>
  <c r="H189" i="1"/>
  <c r="G189" i="1"/>
  <c r="F189" i="1"/>
  <c r="B181" i="1"/>
  <c r="A181" i="1"/>
  <c r="L180" i="1"/>
  <c r="J180" i="1"/>
  <c r="I180" i="1"/>
  <c r="H180" i="1"/>
  <c r="G180" i="1"/>
  <c r="F180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2" i="1"/>
  <c r="A152" i="1"/>
  <c r="L151" i="1"/>
  <c r="J151" i="1"/>
  <c r="I151" i="1"/>
  <c r="H151" i="1"/>
  <c r="G151" i="1"/>
  <c r="F151" i="1"/>
  <c r="B143" i="1"/>
  <c r="A143" i="1"/>
  <c r="L142" i="1"/>
  <c r="J142" i="1"/>
  <c r="I142" i="1"/>
  <c r="H142" i="1"/>
  <c r="G142" i="1"/>
  <c r="F142" i="1"/>
  <c r="B133" i="1"/>
  <c r="A133" i="1"/>
  <c r="L132" i="1"/>
  <c r="J132" i="1"/>
  <c r="I132" i="1"/>
  <c r="H132" i="1"/>
  <c r="G132" i="1"/>
  <c r="F132" i="1"/>
  <c r="B124" i="1"/>
  <c r="A124" i="1"/>
  <c r="L123" i="1"/>
  <c r="J123" i="1"/>
  <c r="I123" i="1"/>
  <c r="H123" i="1"/>
  <c r="G123" i="1"/>
  <c r="F123" i="1"/>
  <c r="B114" i="1"/>
  <c r="A114" i="1"/>
  <c r="L113" i="1"/>
  <c r="J113" i="1"/>
  <c r="I113" i="1"/>
  <c r="H113" i="1"/>
  <c r="G113" i="1"/>
  <c r="F113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6" i="1"/>
  <c r="A76" i="1"/>
  <c r="L75" i="1"/>
  <c r="J75" i="1"/>
  <c r="I75" i="1"/>
  <c r="H75" i="1"/>
  <c r="G75" i="1"/>
  <c r="F75" i="1"/>
  <c r="B67" i="1"/>
  <c r="A67" i="1"/>
  <c r="L66" i="1"/>
  <c r="J66" i="1"/>
  <c r="I66" i="1"/>
  <c r="H66" i="1"/>
  <c r="G66" i="1"/>
  <c r="F66" i="1"/>
  <c r="B57" i="1"/>
  <c r="A57" i="1"/>
  <c r="L56" i="1"/>
  <c r="J56" i="1"/>
  <c r="I56" i="1"/>
  <c r="H56" i="1"/>
  <c r="G56" i="1"/>
  <c r="B48" i="1"/>
  <c r="A48" i="1"/>
  <c r="L47" i="1"/>
  <c r="J47" i="1"/>
  <c r="I47" i="1"/>
  <c r="H47" i="1"/>
  <c r="G47" i="1"/>
  <c r="F47" i="1"/>
  <c r="B38" i="1"/>
  <c r="A38" i="1"/>
  <c r="L37" i="1"/>
  <c r="J37" i="1"/>
  <c r="I37" i="1"/>
  <c r="H37" i="1"/>
  <c r="G37" i="1"/>
  <c r="F37" i="1"/>
  <c r="B29" i="1"/>
  <c r="A29" i="1"/>
  <c r="L28" i="1"/>
  <c r="J28" i="1"/>
  <c r="I28" i="1"/>
  <c r="H28" i="1"/>
  <c r="G28" i="1"/>
  <c r="F28" i="1"/>
  <c r="B19" i="1"/>
  <c r="A19" i="1"/>
  <c r="L18" i="1"/>
  <c r="J18" i="1"/>
  <c r="I18" i="1"/>
  <c r="H18" i="1"/>
  <c r="G18" i="1"/>
  <c r="F18" i="1"/>
  <c r="H29" i="1" l="1"/>
  <c r="I124" i="1"/>
  <c r="I143" i="1"/>
  <c r="I181" i="1"/>
  <c r="L200" i="1"/>
  <c r="J200" i="1"/>
  <c r="H200" i="1"/>
  <c r="F200" i="1"/>
  <c r="J181" i="1"/>
  <c r="H181" i="1"/>
  <c r="G181" i="1"/>
  <c r="F181" i="1"/>
  <c r="L162" i="1"/>
  <c r="H162" i="1"/>
  <c r="J162" i="1"/>
  <c r="G162" i="1"/>
  <c r="F162" i="1"/>
  <c r="L143" i="1"/>
  <c r="J143" i="1"/>
  <c r="H143" i="1"/>
  <c r="F143" i="1"/>
  <c r="J124" i="1"/>
  <c r="H124" i="1"/>
  <c r="G124" i="1"/>
  <c r="F124" i="1"/>
  <c r="L105" i="1"/>
  <c r="J105" i="1"/>
  <c r="H105" i="1"/>
  <c r="G105" i="1"/>
  <c r="F105" i="1"/>
  <c r="L86" i="1"/>
  <c r="J86" i="1"/>
  <c r="I86" i="1"/>
  <c r="H86" i="1"/>
  <c r="F86" i="1"/>
  <c r="G67" i="1"/>
  <c r="J67" i="1"/>
  <c r="I67" i="1"/>
  <c r="H67" i="1"/>
  <c r="F67" i="1"/>
  <c r="L48" i="1"/>
  <c r="H48" i="1"/>
  <c r="J48" i="1"/>
  <c r="G48" i="1"/>
  <c r="F48" i="1"/>
  <c r="L29" i="1"/>
  <c r="J29" i="1"/>
  <c r="I29" i="1"/>
  <c r="F29" i="1"/>
  <c r="G29" i="1"/>
  <c r="L67" i="1"/>
  <c r="G143" i="1"/>
  <c r="I162" i="1"/>
  <c r="L181" i="1"/>
  <c r="I48" i="1"/>
  <c r="G86" i="1"/>
  <c r="I105" i="1"/>
  <c r="L124" i="1"/>
  <c r="G200" i="1"/>
  <c r="J201" i="1" l="1"/>
  <c r="H201" i="1"/>
  <c r="L201" i="1"/>
  <c r="G201" i="1"/>
  <c r="F201" i="1"/>
  <c r="I201" i="1"/>
</calcChain>
</file>

<file path=xl/sharedStrings.xml><?xml version="1.0" encoding="utf-8"?>
<sst xmlns="http://schemas.openxmlformats.org/spreadsheetml/2006/main" count="338" uniqueCount="111">
  <si>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</si>
  <si>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</si>
  <si>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</si>
  <si>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</si>
  <si>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</si>
  <si>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</si>
  <si>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</si>
  <si>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</si>
  <si>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</si>
  <si>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</si>
  <si>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</si>
  <si>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</si>
  <si>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</si>
  <si>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</si>
  <si>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</si>
  <si>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</si>
  <si>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</si>
  <si>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</si>
  <si>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</si>
  <si>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</si>
  <si>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</si>
  <si>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</si>
  <si>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</si>
  <si>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</si>
  <si>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</si>
  <si>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</si>
  <si>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</si>
  <si>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</si>
  <si>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</si>
  <si>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</si>
  <si>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</si>
  <si>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</si>
  <si>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</si>
  <si>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</si>
  <si>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</si>
  <si>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</si>
  <si>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</si>
  <si>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</si>
  <si>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ЦО "Открытие"</t>
  </si>
  <si>
    <t>директор</t>
  </si>
  <si>
    <t>Саулова Л.Н.</t>
  </si>
  <si>
    <t>сладкое</t>
  </si>
  <si>
    <t>171.2</t>
  </si>
  <si>
    <t>171.1</t>
  </si>
  <si>
    <t>паек</t>
  </si>
  <si>
    <t xml:space="preserve">сладкое </t>
  </si>
  <si>
    <t>КАША ЖИДКАЯ МОЛОЧНАЯ ИЗ МАННОЙ КРУПЫ</t>
  </si>
  <si>
    <t>БУТЕРБРОД С МАСЛОМ И СЫРОМ</t>
  </si>
  <si>
    <t>ЧАЙ С МОЛОКОМ</t>
  </si>
  <si>
    <t>ФРУКТ ЯБЛОКО</t>
  </si>
  <si>
    <t>ВИНЕГРЕТ ОВОЩНОЙ</t>
  </si>
  <si>
    <t>БОРЩ СО СВЕЖЕЙ КАПУСТОЙ И КУРИЦЕЙ</t>
  </si>
  <si>
    <t>ШНИЦЕЛЬ РЫБНЫЙ НАТУРАЛЬНЫЙ</t>
  </si>
  <si>
    <t>РИС ОТВАРНОЙ</t>
  </si>
  <si>
    <t>КОМПОТ ИЗ СУХОФРУКТОВ</t>
  </si>
  <si>
    <t>ХЛЕБ ПШЕНИЧНЫЙ</t>
  </si>
  <si>
    <t>ХЛЕБ РЖАНОЙ</t>
  </si>
  <si>
    <t>БЕФСТРОГАНОВ</t>
  </si>
  <si>
    <t>МАКАРОНЫ ОТВАРНЫЕ</t>
  </si>
  <si>
    <t>БАТОН</t>
  </si>
  <si>
    <t>ЧАЙ С ЛИМОНОМ</t>
  </si>
  <si>
    <t>ПЕЧЕНЬЕ ВЕСОВОЕ</t>
  </si>
  <si>
    <t>САЛАТ ИЗ КАРТОФЕЛЯ С КУКУРУЗОЙ</t>
  </si>
  <si>
    <t>СУП ГОРОХОВЫЙ С КУРИЦЕЙ</t>
  </si>
  <si>
    <t>КАПУСТА, ТУШЕННАЯ С МЯСОМ</t>
  </si>
  <si>
    <t>СОК</t>
  </si>
  <si>
    <t>ЗАПЕКАНКА ИЗ ТВОРОГА С МОЛОКОМ СГУЩЕННЫМ</t>
  </si>
  <si>
    <t>ЧАЙ С САХАРОМ</t>
  </si>
  <si>
    <t>ФРУКТ МАНДАРИН</t>
  </si>
  <si>
    <t>САЛАТ ИЗ МОРСКОЙ КАПУСТЫ</t>
  </si>
  <si>
    <t>РАССОЛЬНИК ЛЕНИНГРАДСКИЙ С КУРИЦЕЙ</t>
  </si>
  <si>
    <t>ЖАРКОЕ ПО-ДОМАШНЕМУ</t>
  </si>
  <si>
    <t>КОМПОТ ИЗ КЛЮКВЫ</t>
  </si>
  <si>
    <t>ПЛОВ СО СВИНИНОЙ</t>
  </si>
  <si>
    <t>КОФЕЙНЫЙ НАПИТОК С МОЛОКОМ</t>
  </si>
  <si>
    <t>САЛАТ ИЗ СВЕКЛЫ С СЫРОМ</t>
  </si>
  <si>
    <t>СУП С КЛЕЦКАМИ И КУРИЦЕЙ</t>
  </si>
  <si>
    <t>ПТИЦА, ТУШЕННАЯ В СОУСЕ</t>
  </si>
  <si>
    <t>КАРТОФЕЛЬНОЕ ПЮРЕ</t>
  </si>
  <si>
    <t>НАПИТОК ИЗ ПЛОДОВ ШИПОВНИКА</t>
  </si>
  <si>
    <t>ОМЛЕТ НАТУРАЛЬНЫЙ</t>
  </si>
  <si>
    <t>БУТЕРБРОД С МАСЛОМ</t>
  </si>
  <si>
    <t>СУП "ВЕСЕННИЙ" С КУРИЦЕЙ</t>
  </si>
  <si>
    <t>ПЕЧЕНЬ ПО-СТРОГАНОВСКИ</t>
  </si>
  <si>
    <t>КИСЕЛЬ ВИШНЕВЫЙ</t>
  </si>
  <si>
    <t>ГУЛЯШ ИЗ СВИНИНЫ</t>
  </si>
  <si>
    <t>КАША РАССЫПЧАТАЯ ГРЕЧНЕВАЯ</t>
  </si>
  <si>
    <t>САЛАТ КАРТОФЕЛЬНЫЙ С СОЛЕНЫМ ОГУРЦОМ</t>
  </si>
  <si>
    <t>СВЕКОЛЬНИК С КУРИЦЕЙ</t>
  </si>
  <si>
    <t>БИТОЧКИ МЯСНЫЕ</t>
  </si>
  <si>
    <t>КАПУСТА ТУШЕНАЯ</t>
  </si>
  <si>
    <t>КОМПОТ ИЗ БРУСНИКИ</t>
  </si>
  <si>
    <t>КАША ЖИДКАЯ МОЛОЧНАЯ РИСОВАЯ</t>
  </si>
  <si>
    <t>САЛАТ ИЗ СВЕКЛЫ С ЗЕЛЕНЫМ ГОРОШКОМ</t>
  </si>
  <si>
    <t>СУП КАРТОФЕЛЬНЫЙ С МЯСНЫМИ ФРИКАДЕЛЬКАМИ</t>
  </si>
  <si>
    <t>РЫБА, ЗАПЕЧЕННАЯ В СМЕТАННОМ СОУСЕ</t>
  </si>
  <si>
    <t>ПЛОВ ИЗ КУРИЦЫ</t>
  </si>
  <si>
    <t>САЛАТ ИЗ КУКУРУЗЫ (КОНСЕРВИРОВАННОЙ)</t>
  </si>
  <si>
    <t>ТЕФТЕЛИ МЯСНЫЕ "ЕЖИКИ" С СОУСОМ</t>
  </si>
  <si>
    <t>КИСЕЛЬ ИЗ СМОРОДИНЫ</t>
  </si>
  <si>
    <t>СЫРНИКИ ИЗ ТВОРОГА СО СГУЩЕННЫМ МОЛОКОМ</t>
  </si>
  <si>
    <t>КАКАО НА МОЛОКЕ</t>
  </si>
  <si>
    <t>СУП С ЛАПШОЙ И КУРИЦЕЙ</t>
  </si>
  <si>
    <t>ПЕЧЕНЬ В ТОМАТНОМ СОУСЕ</t>
  </si>
  <si>
    <t>ГОРОШЕК ЗЕЛЕНЫЙ</t>
  </si>
  <si>
    <t>САЛАТ ИЗ СОЛЕНЫХ ОГУРЦОВ С ЛУКОМ</t>
  </si>
  <si>
    <t>ЩИ ИЗ СВЕЖЕЙ КАПУСТЫ С КУРИЦЕЙ</t>
  </si>
  <si>
    <t>КОТЛЕТА РЫБНАЯ</t>
  </si>
  <si>
    <t>КОМПОТ ИЗ СВЕЖИХ ЯБЛОК</t>
  </si>
  <si>
    <t>ПЕЧЕНЬЕ</t>
  </si>
  <si>
    <t>ОМЛЕТ НАТУРАЛЬНЫЙ С КУКУРУЗОЙ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</si>
</sst>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scheme val="minor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2" xfId="0" applyFont="1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4" xfId="0" applyFont="1" applyBorder="1"/>
    <xf numFmtId="0" fontId="8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5" borderId="1" xfId="0" applyFill="1" applyBorder="1"/>
    <xf numFmtId="0" fontId="0" fillId="5" borderId="2" xfId="0" applyFill="1" applyBorder="1"/>
    <xf numFmtId="0" fontId="0" fillId="4" borderId="2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0" borderId="16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0" fontId="11" fillId="6" borderId="23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4" xfId="0" applyFont="1" applyBorder="1"/>
    <xf numFmtId="0" fontId="12" fillId="6" borderId="24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right" vertical="center" wrapText="1"/>
    </xf>
    <xf numFmtId="0" fontId="12" fillId="6" borderId="26" xfId="0" applyFont="1" applyFill="1" applyBorder="1" applyAlignment="1">
      <alignment horizontal="right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 applyProtection="1">
      <alignment wrapText="1"/>
      <protection locked="0"/>
    </xf>
    <xf numFmtId="0" fontId="13" fillId="6" borderId="24" xfId="0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pane xSplit="4" ySplit="5" topLeftCell="E46" activePane="bottomRight" state="frozen"/>
      <selection pane="topRight" activeCell="E1" sqref="E1"/>
      <selection pane="bottomLeft" activeCell="A6" sqref="A6"/>
      <selection pane="bottomRight" activeCell="F50" sqref="F50"/>
    </sheetView>
  </sheetViews>
  <sheetFormatPr defaultRowHeight="12.75" x14ac:dyDescent="0.2"/>
  <cols>
    <col min="1" max="1" width="4.7109375" style="5" customWidth="1"/>
    <col min="2" max="2" width="5.28515625" style="5" customWidth="1"/>
    <col min="3" max="3" width="9.140625" style="4"/>
    <col min="4" max="4" width="11.5703125" style="4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/>
    <col min="13" max="16384" width="9.140625" style="1"/>
  </cols>
  <sheetData>
    <row r="1" spans="1:12" ht="15" x14ac:dyDescent="0.25">
      <c r="A1" s="4" t="s">
        <v>7</v>
      </c>
      <c r="C1" s="87" t="s">
        <v>38</v>
      </c>
      <c r="D1" s="88"/>
      <c r="E1" s="88"/>
      <c r="F1" s="6" t="s">
        <v>16</v>
      </c>
      <c r="G1" s="5" t="s">
        <v>17</v>
      </c>
      <c r="H1" s="89" t="s">
        <v>39</v>
      </c>
      <c r="I1" s="89"/>
      <c r="J1" s="89"/>
      <c r="K1" s="89"/>
    </row>
    <row r="2" spans="1:12" ht="18" x14ac:dyDescent="0.2">
      <c r="A2" s="7" t="s">
        <v>6</v>
      </c>
      <c r="C2" s="5"/>
      <c r="G2" s="5" t="s">
        <v>18</v>
      </c>
      <c r="H2" s="89" t="s">
        <v>40</v>
      </c>
      <c r="I2" s="89"/>
      <c r="J2" s="89"/>
      <c r="K2" s="89"/>
    </row>
    <row r="3" spans="1:12" ht="17.25" customHeight="1" x14ac:dyDescent="0.2">
      <c r="A3" s="8" t="s">
        <v>8</v>
      </c>
      <c r="C3" s="5"/>
      <c r="D3" s="8"/>
      <c r="E3" s="9" t="s">
        <v>9</v>
      </c>
      <c r="G3" s="5" t="s">
        <v>19</v>
      </c>
      <c r="H3" s="10">
        <v>10</v>
      </c>
      <c r="I3" s="10">
        <v>9</v>
      </c>
      <c r="J3" s="11">
        <v>2025</v>
      </c>
      <c r="K3" s="12"/>
    </row>
    <row r="4" spans="1:12" x14ac:dyDescent="0.2">
      <c r="C4" s="5"/>
      <c r="D4" s="8"/>
      <c r="H4" s="13" t="s">
        <v>35</v>
      </c>
      <c r="I4" s="13" t="s">
        <v>36</v>
      </c>
      <c r="J4" s="13" t="s">
        <v>37</v>
      </c>
    </row>
    <row r="5" spans="1:12" ht="34.5" thickBot="1" x14ac:dyDescent="0.25">
      <c r="A5" s="14" t="s">
        <v>14</v>
      </c>
      <c r="B5" s="15" t="s">
        <v>15</v>
      </c>
      <c r="C5" s="15" t="s">
        <v>0</v>
      </c>
      <c r="D5" s="15" t="s">
        <v>13</v>
      </c>
      <c r="E5" s="15" t="s">
        <v>12</v>
      </c>
      <c r="F5" s="15" t="s">
        <v>33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34</v>
      </c>
    </row>
    <row r="6" spans="1:12" ht="15.75" thickBot="1" x14ac:dyDescent="0.3">
      <c r="A6" s="17">
        <v>1</v>
      </c>
      <c r="B6" s="18">
        <v>1</v>
      </c>
      <c r="C6" s="19" t="s">
        <v>20</v>
      </c>
      <c r="D6" s="46" t="s">
        <v>21</v>
      </c>
      <c r="E6" s="69" t="s">
        <v>46</v>
      </c>
      <c r="F6" s="70">
        <v>150</v>
      </c>
      <c r="G6" s="71">
        <v>6.61</v>
      </c>
      <c r="H6" s="71">
        <v>5.29</v>
      </c>
      <c r="I6" s="71">
        <v>21.62</v>
      </c>
      <c r="J6" s="71">
        <v>161.4</v>
      </c>
      <c r="K6" s="70">
        <v>181</v>
      </c>
      <c r="L6" s="58">
        <v>19.010000000000002</v>
      </c>
    </row>
    <row r="7" spans="1:12" ht="15.75" thickBot="1" x14ac:dyDescent="0.3">
      <c r="A7" s="20"/>
      <c r="B7" s="21"/>
      <c r="C7" s="22"/>
      <c r="D7" s="73" t="s">
        <v>25</v>
      </c>
      <c r="E7" s="69" t="s">
        <v>47</v>
      </c>
      <c r="F7" s="70">
        <v>60</v>
      </c>
      <c r="G7" s="71">
        <v>7</v>
      </c>
      <c r="H7" s="71">
        <v>11.1</v>
      </c>
      <c r="I7" s="71">
        <v>24.8</v>
      </c>
      <c r="J7" s="71">
        <v>225.7</v>
      </c>
      <c r="K7" s="70">
        <v>6</v>
      </c>
      <c r="L7" s="59">
        <v>25.07</v>
      </c>
    </row>
    <row r="8" spans="1:12" ht="15.75" thickBot="1" x14ac:dyDescent="0.3">
      <c r="A8" s="20"/>
      <c r="B8" s="21"/>
      <c r="C8" s="22"/>
      <c r="D8" s="48" t="s">
        <v>22</v>
      </c>
      <c r="E8" s="69" t="s">
        <v>48</v>
      </c>
      <c r="F8" s="70">
        <v>200</v>
      </c>
      <c r="G8" s="71">
        <v>1.72</v>
      </c>
      <c r="H8" s="71">
        <v>1.21</v>
      </c>
      <c r="I8" s="71">
        <v>7.82</v>
      </c>
      <c r="J8" s="71">
        <v>49.39</v>
      </c>
      <c r="K8" s="70">
        <v>7</v>
      </c>
      <c r="L8" s="59">
        <v>6.41</v>
      </c>
    </row>
    <row r="9" spans="1:12" ht="15.75" thickBot="1" x14ac:dyDescent="0.3">
      <c r="A9" s="20"/>
      <c r="B9" s="21"/>
      <c r="C9" s="22"/>
      <c r="D9" s="48" t="s">
        <v>23</v>
      </c>
      <c r="E9" s="69" t="s">
        <v>49</v>
      </c>
      <c r="F9" s="70">
        <v>250</v>
      </c>
      <c r="G9" s="74">
        <v>0.88</v>
      </c>
      <c r="H9" s="74">
        <v>0.88</v>
      </c>
      <c r="I9" s="74">
        <v>21.55</v>
      </c>
      <c r="J9" s="74">
        <v>103.37</v>
      </c>
      <c r="K9" s="70">
        <v>368</v>
      </c>
      <c r="L9" s="61">
        <v>44.51</v>
      </c>
    </row>
    <row r="10" spans="1:12" ht="15" x14ac:dyDescent="0.25">
      <c r="A10" s="20"/>
      <c r="B10" s="21"/>
      <c r="C10" s="22"/>
      <c r="D10" s="72" t="s">
        <v>41</v>
      </c>
      <c r="E10" s="82" t="s">
        <v>44</v>
      </c>
      <c r="F10" s="52">
        <v>10</v>
      </c>
      <c r="G10" s="50">
        <v>1</v>
      </c>
      <c r="H10" s="50">
        <v>1</v>
      </c>
      <c r="I10" s="51">
        <v>1</v>
      </c>
      <c r="J10" s="50">
        <v>1</v>
      </c>
      <c r="K10" s="53">
        <v>1</v>
      </c>
      <c r="L10" s="61">
        <v>35</v>
      </c>
    </row>
    <row r="11" spans="1:12" ht="15" x14ac:dyDescent="0.25">
      <c r="A11" s="20"/>
      <c r="B11" s="21"/>
      <c r="C11" s="22"/>
      <c r="D11" s="48"/>
      <c r="E11" s="49"/>
      <c r="F11" s="52"/>
      <c r="G11" s="50"/>
      <c r="H11" s="50"/>
      <c r="I11" s="51"/>
      <c r="J11" s="50"/>
      <c r="K11" s="57"/>
      <c r="L11" s="61"/>
    </row>
    <row r="12" spans="1:12" ht="15" x14ac:dyDescent="0.25">
      <c r="A12" s="20"/>
      <c r="B12" s="21"/>
      <c r="C12" s="22"/>
      <c r="D12" s="48"/>
      <c r="E12" s="24"/>
      <c r="F12" s="2"/>
      <c r="G12" s="2"/>
      <c r="H12" s="2"/>
      <c r="I12" s="2"/>
      <c r="J12" s="2"/>
      <c r="K12" s="62"/>
      <c r="L12" s="63"/>
    </row>
    <row r="13" spans="1:12" ht="15" x14ac:dyDescent="0.25">
      <c r="A13" s="20"/>
      <c r="B13" s="21"/>
      <c r="C13" s="22"/>
      <c r="D13" s="23"/>
      <c r="E13" s="24"/>
      <c r="F13" s="2"/>
      <c r="G13" s="2"/>
      <c r="H13" s="2"/>
      <c r="I13" s="2"/>
      <c r="J13" s="2"/>
      <c r="K13" s="62"/>
      <c r="L13" s="63"/>
    </row>
    <row r="14" spans="1:12" ht="15" x14ac:dyDescent="0.25">
      <c r="A14" s="20"/>
      <c r="B14" s="21"/>
      <c r="C14" s="22"/>
      <c r="D14" s="23"/>
      <c r="E14" s="24"/>
      <c r="F14" s="2"/>
      <c r="G14" s="2"/>
      <c r="H14" s="2"/>
      <c r="I14" s="2"/>
      <c r="J14" s="2"/>
      <c r="K14" s="62"/>
      <c r="L14" s="63"/>
    </row>
    <row r="15" spans="1:12" ht="15" x14ac:dyDescent="0.25">
      <c r="A15" s="20"/>
      <c r="B15" s="21"/>
      <c r="C15" s="22"/>
      <c r="D15" s="23"/>
      <c r="E15" s="24"/>
      <c r="F15" s="2"/>
      <c r="G15" s="2"/>
      <c r="H15" s="2"/>
      <c r="I15" s="2"/>
      <c r="J15" s="2"/>
      <c r="K15" s="62"/>
      <c r="L15" s="63"/>
    </row>
    <row r="16" spans="1:12" ht="15" x14ac:dyDescent="0.25">
      <c r="A16" s="20"/>
      <c r="B16" s="21"/>
      <c r="C16" s="22"/>
      <c r="D16" s="23"/>
      <c r="E16" s="24"/>
      <c r="F16" s="2"/>
      <c r="G16" s="2"/>
      <c r="H16" s="2"/>
      <c r="I16" s="2"/>
      <c r="J16" s="2"/>
      <c r="K16" s="62"/>
      <c r="L16" s="63"/>
    </row>
    <row r="17" spans="1:12" ht="15" x14ac:dyDescent="0.25">
      <c r="A17" s="20"/>
      <c r="B17" s="21"/>
      <c r="C17" s="22"/>
      <c r="D17" s="25"/>
      <c r="E17" s="24"/>
      <c r="F17" s="2"/>
      <c r="G17" s="2"/>
      <c r="H17" s="2"/>
      <c r="I17" s="2"/>
      <c r="J17" s="2"/>
      <c r="K17" s="62"/>
      <c r="L17" s="63"/>
    </row>
    <row r="18" spans="1:12" ht="15.75" thickBot="1" x14ac:dyDescent="0.3">
      <c r="A18" s="26"/>
      <c r="B18" s="27"/>
      <c r="C18" s="28"/>
      <c r="D18" s="29" t="s">
        <v>32</v>
      </c>
      <c r="E18" s="30"/>
      <c r="F18" s="31">
        <f>SUM(F6:F17)</f>
        <v>670</v>
      </c>
      <c r="G18" s="31">
        <f>SUM(G6:G17)</f>
        <v>17.21</v>
      </c>
      <c r="H18" s="31">
        <f>SUM(H6:H17)</f>
        <v>19.48</v>
      </c>
      <c r="I18" s="31">
        <f>SUM(I6:I17)</f>
        <v>76.790000000000006</v>
      </c>
      <c r="J18" s="31">
        <f>SUM(J6:J17)</f>
        <v>540.86</v>
      </c>
      <c r="K18" s="64"/>
      <c r="L18" s="65">
        <f>SUM(L6:L17)</f>
        <v>130</v>
      </c>
    </row>
    <row r="19" spans="1:12" ht="15.75" thickBot="1" x14ac:dyDescent="0.3">
      <c r="A19" s="33">
        <f>A6</f>
        <v>1</v>
      </c>
      <c r="B19" s="34">
        <f>B6</f>
        <v>1</v>
      </c>
      <c r="C19" s="35" t="s">
        <v>24</v>
      </c>
      <c r="D19" s="47" t="s">
        <v>25</v>
      </c>
      <c r="E19" s="69" t="s">
        <v>50</v>
      </c>
      <c r="F19" s="70">
        <v>60</v>
      </c>
      <c r="G19" s="71">
        <v>0.76</v>
      </c>
      <c r="H19" s="71">
        <v>3.12</v>
      </c>
      <c r="I19" s="71">
        <v>5.0199999999999996</v>
      </c>
      <c r="J19" s="71">
        <v>52.2</v>
      </c>
      <c r="K19" s="70">
        <v>67</v>
      </c>
      <c r="L19" s="59">
        <v>9.5399999999999991</v>
      </c>
    </row>
    <row r="20" spans="1:12" ht="15.75" thickBot="1" x14ac:dyDescent="0.3">
      <c r="A20" s="20"/>
      <c r="B20" s="21"/>
      <c r="C20" s="22"/>
      <c r="D20" s="48" t="s">
        <v>26</v>
      </c>
      <c r="E20" s="69" t="s">
        <v>51</v>
      </c>
      <c r="F20" s="70">
        <v>220</v>
      </c>
      <c r="G20" s="71">
        <v>5.34</v>
      </c>
      <c r="H20" s="71">
        <v>5.72</v>
      </c>
      <c r="I20" s="71">
        <v>13.7</v>
      </c>
      <c r="J20" s="71">
        <v>129.75</v>
      </c>
      <c r="K20" s="70">
        <v>82</v>
      </c>
      <c r="L20" s="61">
        <v>18.16</v>
      </c>
    </row>
    <row r="21" spans="1:12" ht="15.75" thickBot="1" x14ac:dyDescent="0.3">
      <c r="A21" s="20"/>
      <c r="B21" s="21"/>
      <c r="C21" s="22"/>
      <c r="D21" s="48" t="s">
        <v>27</v>
      </c>
      <c r="E21" s="69" t="s">
        <v>52</v>
      </c>
      <c r="F21" s="70">
        <v>100</v>
      </c>
      <c r="G21" s="71">
        <v>11.39</v>
      </c>
      <c r="H21" s="71">
        <v>11.41</v>
      </c>
      <c r="I21" s="71">
        <v>11.66</v>
      </c>
      <c r="J21" s="71">
        <v>197.44</v>
      </c>
      <c r="K21" s="70">
        <v>235</v>
      </c>
      <c r="L21" s="61">
        <v>39.29</v>
      </c>
    </row>
    <row r="22" spans="1:12" ht="15.75" thickBot="1" x14ac:dyDescent="0.3">
      <c r="A22" s="20"/>
      <c r="B22" s="21"/>
      <c r="C22" s="22"/>
      <c r="D22" s="72" t="s">
        <v>28</v>
      </c>
      <c r="E22" s="69" t="s">
        <v>53</v>
      </c>
      <c r="F22" s="70">
        <v>150</v>
      </c>
      <c r="G22" s="71">
        <v>2.94</v>
      </c>
      <c r="H22" s="71">
        <v>5.41</v>
      </c>
      <c r="I22" s="71">
        <v>31.45</v>
      </c>
      <c r="J22" s="71">
        <v>186.91</v>
      </c>
      <c r="K22" s="70" t="s">
        <v>42</v>
      </c>
      <c r="L22" s="61">
        <v>10.37</v>
      </c>
    </row>
    <row r="23" spans="1:12" ht="15.75" thickBot="1" x14ac:dyDescent="0.3">
      <c r="A23" s="20"/>
      <c r="B23" s="21"/>
      <c r="C23" s="22"/>
      <c r="D23" s="72" t="s">
        <v>29</v>
      </c>
      <c r="E23" s="69" t="s">
        <v>54</v>
      </c>
      <c r="F23" s="70">
        <v>200</v>
      </c>
      <c r="G23" s="71">
        <v>0</v>
      </c>
      <c r="H23" s="71">
        <v>0</v>
      </c>
      <c r="I23" s="71">
        <v>9.68</v>
      </c>
      <c r="J23" s="71">
        <v>38.700000000000003</v>
      </c>
      <c r="K23" s="70">
        <v>8</v>
      </c>
      <c r="L23" s="61">
        <v>6.13</v>
      </c>
    </row>
    <row r="24" spans="1:12" ht="15.75" thickBot="1" x14ac:dyDescent="0.3">
      <c r="A24" s="20"/>
      <c r="B24" s="21"/>
      <c r="C24" s="22"/>
      <c r="D24" s="48" t="s">
        <v>30</v>
      </c>
      <c r="E24" s="69" t="s">
        <v>55</v>
      </c>
      <c r="F24" s="70">
        <v>40</v>
      </c>
      <c r="G24" s="71">
        <v>2.6</v>
      </c>
      <c r="H24" s="71">
        <v>0.32</v>
      </c>
      <c r="I24" s="71">
        <v>16.899999999999999</v>
      </c>
      <c r="J24" s="71">
        <v>80.180000000000007</v>
      </c>
      <c r="K24" s="70">
        <v>5</v>
      </c>
      <c r="L24" s="61">
        <v>4.28</v>
      </c>
    </row>
    <row r="25" spans="1:12" ht="15.75" thickBot="1" x14ac:dyDescent="0.3">
      <c r="A25" s="20"/>
      <c r="B25" s="21"/>
      <c r="C25" s="22"/>
      <c r="D25" s="48" t="s">
        <v>31</v>
      </c>
      <c r="E25" s="75" t="s">
        <v>56</v>
      </c>
      <c r="F25" s="76">
        <v>40</v>
      </c>
      <c r="G25" s="77">
        <v>2.1800000000000002</v>
      </c>
      <c r="H25" s="77">
        <v>0.34</v>
      </c>
      <c r="I25" s="77">
        <v>16.45</v>
      </c>
      <c r="J25" s="77">
        <v>77.58</v>
      </c>
      <c r="K25" s="76">
        <v>2</v>
      </c>
      <c r="L25" s="63">
        <v>3.23</v>
      </c>
    </row>
    <row r="26" spans="1:12" ht="15" x14ac:dyDescent="0.25">
      <c r="A26" s="20"/>
      <c r="B26" s="21"/>
      <c r="C26" s="22"/>
      <c r="D26" s="72" t="s">
        <v>41</v>
      </c>
      <c r="E26" s="82" t="s">
        <v>44</v>
      </c>
      <c r="F26" s="52">
        <v>10</v>
      </c>
      <c r="G26" s="50">
        <v>1</v>
      </c>
      <c r="H26" s="50">
        <v>1</v>
      </c>
      <c r="I26" s="51">
        <v>1</v>
      </c>
      <c r="J26" s="50">
        <v>1</v>
      </c>
      <c r="K26" s="53">
        <v>1</v>
      </c>
      <c r="L26" s="63">
        <v>74</v>
      </c>
    </row>
    <row r="27" spans="1:12" ht="15" x14ac:dyDescent="0.25">
      <c r="A27" s="20"/>
      <c r="B27" s="21"/>
      <c r="C27" s="22"/>
      <c r="D27" s="25"/>
      <c r="E27" s="24"/>
      <c r="F27" s="2"/>
      <c r="G27" s="2"/>
      <c r="H27" s="2"/>
      <c r="I27" s="2"/>
      <c r="J27" s="2"/>
      <c r="K27" s="62"/>
      <c r="L27" s="63"/>
    </row>
    <row r="28" spans="1:12" ht="15" x14ac:dyDescent="0.25">
      <c r="A28" s="26"/>
      <c r="B28" s="27"/>
      <c r="C28" s="28"/>
      <c r="D28" s="29" t="s">
        <v>32</v>
      </c>
      <c r="E28" s="30"/>
      <c r="F28" s="31">
        <f>SUM(F19:F27)</f>
        <v>820</v>
      </c>
      <c r="G28" s="31">
        <f t="shared" ref="G28:J28" si="0">SUM(G19:G27)</f>
        <v>26.210000000000004</v>
      </c>
      <c r="H28" s="31">
        <f t="shared" si="0"/>
        <v>27.32</v>
      </c>
      <c r="I28" s="31">
        <f t="shared" si="0"/>
        <v>105.86</v>
      </c>
      <c r="J28" s="31">
        <f t="shared" si="0"/>
        <v>763.7600000000001</v>
      </c>
      <c r="K28" s="64"/>
      <c r="L28" s="65">
        <f t="shared" ref="L28" si="1">SUM(L19:L27)</f>
        <v>165</v>
      </c>
    </row>
    <row r="29" spans="1:12" ht="15.75" thickBot="1" x14ac:dyDescent="0.25">
      <c r="A29" s="36">
        <f>A6</f>
        <v>1</v>
      </c>
      <c r="B29" s="37">
        <f>B6</f>
        <v>1</v>
      </c>
      <c r="C29" s="84" t="s">
        <v>4</v>
      </c>
      <c r="D29" s="85"/>
      <c r="E29" s="38"/>
      <c r="F29" s="39">
        <f>F18+F28</f>
        <v>1490</v>
      </c>
      <c r="G29" s="39">
        <f t="shared" ref="G29:J29" si="2">G18+G28</f>
        <v>43.42</v>
      </c>
      <c r="H29" s="39">
        <f t="shared" si="2"/>
        <v>46.8</v>
      </c>
      <c r="I29" s="39">
        <f t="shared" si="2"/>
        <v>182.65</v>
      </c>
      <c r="J29" s="39">
        <f t="shared" si="2"/>
        <v>1304.6200000000001</v>
      </c>
      <c r="K29" s="66"/>
      <c r="L29" s="66">
        <f t="shared" ref="L29" si="3">L18+L28</f>
        <v>295</v>
      </c>
    </row>
    <row r="30" spans="1:12" ht="15.75" thickBot="1" x14ac:dyDescent="0.3">
      <c r="A30" s="40">
        <v>1</v>
      </c>
      <c r="B30" s="21">
        <v>2</v>
      </c>
      <c r="C30" s="19" t="s">
        <v>20</v>
      </c>
      <c r="D30" s="48" t="s">
        <v>27</v>
      </c>
      <c r="E30" s="69" t="s">
        <v>57</v>
      </c>
      <c r="F30" s="70">
        <v>90</v>
      </c>
      <c r="G30" s="71">
        <v>11</v>
      </c>
      <c r="H30" s="71">
        <v>10.7</v>
      </c>
      <c r="I30" s="71">
        <v>7.2</v>
      </c>
      <c r="J30" s="71">
        <v>169</v>
      </c>
      <c r="K30" s="70">
        <v>250</v>
      </c>
      <c r="L30" s="58">
        <v>33.68</v>
      </c>
    </row>
    <row r="31" spans="1:12" ht="15.75" thickBot="1" x14ac:dyDescent="0.3">
      <c r="A31" s="40"/>
      <c r="B31" s="21"/>
      <c r="C31" s="22"/>
      <c r="D31" s="48" t="s">
        <v>28</v>
      </c>
      <c r="E31" s="69" t="s">
        <v>58</v>
      </c>
      <c r="F31" s="70">
        <v>150</v>
      </c>
      <c r="G31" s="71">
        <v>2.4</v>
      </c>
      <c r="H31" s="71">
        <v>6.6</v>
      </c>
      <c r="I31" s="71">
        <v>26.5</v>
      </c>
      <c r="J31" s="71">
        <v>173.5</v>
      </c>
      <c r="K31" s="70">
        <v>203</v>
      </c>
      <c r="L31" s="59">
        <v>7.58</v>
      </c>
    </row>
    <row r="32" spans="1:12" ht="15.75" thickBot="1" x14ac:dyDescent="0.3">
      <c r="A32" s="40"/>
      <c r="B32" s="21"/>
      <c r="C32" s="22"/>
      <c r="D32" s="48" t="s">
        <v>30</v>
      </c>
      <c r="E32" s="69" t="s">
        <v>59</v>
      </c>
      <c r="F32" s="70">
        <v>40</v>
      </c>
      <c r="G32" s="74">
        <v>3</v>
      </c>
      <c r="H32" s="74">
        <v>1.1599999999999999</v>
      </c>
      <c r="I32" s="74">
        <v>20.56</v>
      </c>
      <c r="J32" s="74">
        <v>104.8</v>
      </c>
      <c r="K32" s="70">
        <v>1</v>
      </c>
      <c r="L32" s="61">
        <v>4.95</v>
      </c>
    </row>
    <row r="33" spans="1:12" ht="15.75" thickBot="1" x14ac:dyDescent="0.3">
      <c r="A33" s="40"/>
      <c r="B33" s="21"/>
      <c r="C33" s="22"/>
      <c r="D33" s="48" t="s">
        <v>22</v>
      </c>
      <c r="E33" s="69" t="s">
        <v>60</v>
      </c>
      <c r="F33" s="70">
        <v>200</v>
      </c>
      <c r="G33" s="71">
        <v>0.56000000000000005</v>
      </c>
      <c r="H33" s="71">
        <v>0.01</v>
      </c>
      <c r="I33" s="71">
        <v>11.01</v>
      </c>
      <c r="J33" s="71">
        <v>48.95</v>
      </c>
      <c r="K33" s="70">
        <v>3</v>
      </c>
      <c r="L33" s="61">
        <v>7.79</v>
      </c>
    </row>
    <row r="34" spans="1:12" ht="15.75" thickBot="1" x14ac:dyDescent="0.3">
      <c r="A34" s="40"/>
      <c r="B34" s="21"/>
      <c r="C34" s="22"/>
      <c r="D34" s="23" t="s">
        <v>45</v>
      </c>
      <c r="E34" s="69" t="s">
        <v>61</v>
      </c>
      <c r="F34" s="70">
        <v>40</v>
      </c>
      <c r="G34" s="71">
        <v>3</v>
      </c>
      <c r="H34" s="71">
        <v>3.12</v>
      </c>
      <c r="I34" s="71">
        <v>29.76</v>
      </c>
      <c r="J34" s="71">
        <v>160.4</v>
      </c>
      <c r="K34" s="62">
        <v>17</v>
      </c>
      <c r="L34" s="63">
        <v>8</v>
      </c>
    </row>
    <row r="35" spans="1:12" ht="15" x14ac:dyDescent="0.25">
      <c r="A35" s="40"/>
      <c r="B35" s="21"/>
      <c r="C35" s="22"/>
      <c r="D35" s="72" t="s">
        <v>41</v>
      </c>
      <c r="E35" s="82" t="s">
        <v>44</v>
      </c>
      <c r="F35" s="52">
        <v>10</v>
      </c>
      <c r="G35" s="50">
        <v>1</v>
      </c>
      <c r="H35" s="50">
        <v>1</v>
      </c>
      <c r="I35" s="51">
        <v>1</v>
      </c>
      <c r="J35" s="50">
        <v>1</v>
      </c>
      <c r="K35" s="53">
        <v>1</v>
      </c>
      <c r="L35" s="63">
        <v>68</v>
      </c>
    </row>
    <row r="36" spans="1:12" ht="15" x14ac:dyDescent="0.25">
      <c r="A36" s="40"/>
      <c r="B36" s="21"/>
      <c r="C36" s="22"/>
      <c r="D36" s="25"/>
      <c r="E36" s="24"/>
      <c r="F36" s="2"/>
      <c r="G36" s="2"/>
      <c r="H36" s="2"/>
      <c r="I36" s="2"/>
      <c r="J36" s="2"/>
      <c r="K36" s="62"/>
      <c r="L36" s="63"/>
    </row>
    <row r="37" spans="1:12" ht="15.75" thickBot="1" x14ac:dyDescent="0.3">
      <c r="A37" s="41"/>
      <c r="B37" s="27"/>
      <c r="C37" s="28"/>
      <c r="D37" s="29" t="s">
        <v>32</v>
      </c>
      <c r="E37" s="30"/>
      <c r="F37" s="31">
        <f>SUM(F30:F36)</f>
        <v>530</v>
      </c>
      <c r="G37" s="31">
        <f>SUM(G30:G36)</f>
        <v>20.959999999999997</v>
      </c>
      <c r="H37" s="31">
        <f>SUM(H30:H36)</f>
        <v>22.59</v>
      </c>
      <c r="I37" s="31">
        <f>SUM(I30:I36)</f>
        <v>96.030000000000015</v>
      </c>
      <c r="J37" s="31">
        <f>SUM(J30:J36)</f>
        <v>657.65</v>
      </c>
      <c r="K37" s="64"/>
      <c r="L37" s="65">
        <f>SUM(L30:L36)</f>
        <v>130</v>
      </c>
    </row>
    <row r="38" spans="1:12" ht="15.75" thickBot="1" x14ac:dyDescent="0.3">
      <c r="A38" s="34">
        <f>A30</f>
        <v>1</v>
      </c>
      <c r="B38" s="34">
        <f>B30</f>
        <v>2</v>
      </c>
      <c r="C38" s="35" t="s">
        <v>24</v>
      </c>
      <c r="D38" s="46" t="s">
        <v>25</v>
      </c>
      <c r="E38" s="69" t="s">
        <v>62</v>
      </c>
      <c r="F38" s="70">
        <v>60</v>
      </c>
      <c r="G38" s="71">
        <v>0.9</v>
      </c>
      <c r="H38" s="71">
        <v>3.15</v>
      </c>
      <c r="I38" s="71">
        <v>6.39</v>
      </c>
      <c r="J38" s="71">
        <v>58.82</v>
      </c>
      <c r="K38" s="70">
        <v>34</v>
      </c>
      <c r="L38" s="58">
        <v>8.56</v>
      </c>
    </row>
    <row r="39" spans="1:12" ht="15.75" thickBot="1" x14ac:dyDescent="0.3">
      <c r="A39" s="40"/>
      <c r="B39" s="21"/>
      <c r="C39" s="22"/>
      <c r="D39" s="48" t="s">
        <v>26</v>
      </c>
      <c r="E39" s="69" t="s">
        <v>63</v>
      </c>
      <c r="F39" s="70">
        <v>220</v>
      </c>
      <c r="G39" s="71">
        <v>4.1900000000000004</v>
      </c>
      <c r="H39" s="71">
        <v>4.53</v>
      </c>
      <c r="I39" s="71">
        <v>20</v>
      </c>
      <c r="J39" s="71">
        <v>155.52000000000001</v>
      </c>
      <c r="K39" s="70">
        <v>102</v>
      </c>
      <c r="L39" s="61">
        <v>16.82</v>
      </c>
    </row>
    <row r="40" spans="1:12" ht="15.75" thickBot="1" x14ac:dyDescent="0.3">
      <c r="A40" s="40"/>
      <c r="B40" s="21"/>
      <c r="C40" s="22"/>
      <c r="D40" s="48" t="s">
        <v>27</v>
      </c>
      <c r="E40" s="69" t="s">
        <v>64</v>
      </c>
      <c r="F40" s="70">
        <v>150</v>
      </c>
      <c r="G40" s="71">
        <v>11.26</v>
      </c>
      <c r="H40" s="71">
        <v>15.04</v>
      </c>
      <c r="I40" s="71">
        <v>18.7</v>
      </c>
      <c r="J40" s="71">
        <v>250</v>
      </c>
      <c r="K40" s="70">
        <v>4</v>
      </c>
      <c r="L40" s="61">
        <v>40.68</v>
      </c>
    </row>
    <row r="41" spans="1:12" ht="15.75" thickBot="1" x14ac:dyDescent="0.3">
      <c r="A41" s="40"/>
      <c r="B41" s="21"/>
      <c r="C41" s="22"/>
      <c r="D41" s="72" t="s">
        <v>29</v>
      </c>
      <c r="E41" s="69" t="s">
        <v>65</v>
      </c>
      <c r="F41" s="70">
        <v>200</v>
      </c>
      <c r="G41" s="71">
        <v>0.97</v>
      </c>
      <c r="H41" s="71">
        <v>0.19</v>
      </c>
      <c r="I41" s="71">
        <v>19.59</v>
      </c>
      <c r="J41" s="71">
        <v>83.42</v>
      </c>
      <c r="K41" s="70">
        <v>389</v>
      </c>
      <c r="L41" s="61">
        <v>10.14</v>
      </c>
    </row>
    <row r="42" spans="1:12" ht="15.75" thickBot="1" x14ac:dyDescent="0.3">
      <c r="A42" s="40"/>
      <c r="B42" s="21"/>
      <c r="C42" s="22"/>
      <c r="D42" s="48" t="s">
        <v>30</v>
      </c>
      <c r="E42" s="69" t="s">
        <v>55</v>
      </c>
      <c r="F42" s="70">
        <v>40</v>
      </c>
      <c r="G42" s="71">
        <v>2.6</v>
      </c>
      <c r="H42" s="71">
        <v>0.32</v>
      </c>
      <c r="I42" s="71">
        <v>16.899999999999999</v>
      </c>
      <c r="J42" s="71">
        <v>80.180000000000007</v>
      </c>
      <c r="K42" s="70">
        <v>5</v>
      </c>
      <c r="L42" s="61">
        <v>3.66</v>
      </c>
    </row>
    <row r="43" spans="1:12" ht="15.75" thickBot="1" x14ac:dyDescent="0.3">
      <c r="A43" s="40"/>
      <c r="B43" s="21"/>
      <c r="C43" s="22"/>
      <c r="D43" s="48" t="s">
        <v>31</v>
      </c>
      <c r="E43" s="75" t="s">
        <v>56</v>
      </c>
      <c r="F43" s="76">
        <v>40</v>
      </c>
      <c r="G43" s="77">
        <v>2.1800000000000002</v>
      </c>
      <c r="H43" s="77">
        <v>0.34</v>
      </c>
      <c r="I43" s="77">
        <v>16.45</v>
      </c>
      <c r="J43" s="77">
        <v>77.58</v>
      </c>
      <c r="K43" s="76">
        <v>2</v>
      </c>
      <c r="L43" s="61">
        <v>3.14</v>
      </c>
    </row>
    <row r="44" spans="1:12" ht="15" x14ac:dyDescent="0.25">
      <c r="A44" s="40"/>
      <c r="B44" s="21"/>
      <c r="C44" s="22"/>
      <c r="D44" s="72" t="s">
        <v>41</v>
      </c>
      <c r="E44" s="82" t="s">
        <v>44</v>
      </c>
      <c r="F44" s="52">
        <v>10</v>
      </c>
      <c r="G44" s="50">
        <v>1</v>
      </c>
      <c r="H44" s="50">
        <v>1</v>
      </c>
      <c r="I44" s="51">
        <v>1</v>
      </c>
      <c r="J44" s="50">
        <v>1</v>
      </c>
      <c r="K44" s="53">
        <v>1</v>
      </c>
      <c r="L44" s="61">
        <v>82</v>
      </c>
    </row>
    <row r="45" spans="1:12" ht="15" x14ac:dyDescent="0.25">
      <c r="A45" s="40"/>
      <c r="B45" s="21"/>
      <c r="C45" s="22"/>
      <c r="D45" s="23"/>
      <c r="E45" s="24"/>
      <c r="F45" s="2"/>
      <c r="G45" s="2"/>
      <c r="H45" s="2"/>
      <c r="I45" s="2"/>
      <c r="J45" s="2"/>
      <c r="K45" s="62"/>
      <c r="L45" s="63"/>
    </row>
    <row r="46" spans="1:12" ht="15" x14ac:dyDescent="0.25">
      <c r="A46" s="40"/>
      <c r="B46" s="21"/>
      <c r="C46" s="22"/>
      <c r="D46" s="25"/>
      <c r="E46" s="24"/>
      <c r="F46" s="2"/>
      <c r="G46" s="2"/>
      <c r="H46" s="2"/>
      <c r="I46" s="2"/>
      <c r="J46" s="2"/>
      <c r="K46" s="62"/>
      <c r="L46" s="63"/>
    </row>
    <row r="47" spans="1:12" ht="15" x14ac:dyDescent="0.25">
      <c r="A47" s="41"/>
      <c r="B47" s="27"/>
      <c r="C47" s="28"/>
      <c r="D47" s="29" t="s">
        <v>32</v>
      </c>
      <c r="E47" s="30"/>
      <c r="F47" s="31">
        <f>SUM(F38:F46)</f>
        <v>720</v>
      </c>
      <c r="G47" s="31">
        <f t="shared" ref="G47" si="4">SUM(G38:G46)</f>
        <v>23.1</v>
      </c>
      <c r="H47" s="31">
        <f t="shared" ref="H47" si="5">SUM(H38:H46)</f>
        <v>24.57</v>
      </c>
      <c r="I47" s="31">
        <f t="shared" ref="I47" si="6">SUM(I38:I46)</f>
        <v>99.030000000000015</v>
      </c>
      <c r="J47" s="31">
        <f t="shared" ref="J47:L47" si="7">SUM(J38:J46)</f>
        <v>706.5200000000001</v>
      </c>
      <c r="K47" s="64"/>
      <c r="L47" s="65">
        <f t="shared" si="7"/>
        <v>165</v>
      </c>
    </row>
    <row r="48" spans="1:12" ht="15.75" customHeight="1" thickBot="1" x14ac:dyDescent="0.25">
      <c r="A48" s="42">
        <f>A30</f>
        <v>1</v>
      </c>
      <c r="B48" s="42">
        <f>B30</f>
        <v>2</v>
      </c>
      <c r="C48" s="84" t="s">
        <v>4</v>
      </c>
      <c r="D48" s="85"/>
      <c r="E48" s="38"/>
      <c r="F48" s="39">
        <f>F37+F47</f>
        <v>1250</v>
      </c>
      <c r="G48" s="39">
        <f t="shared" ref="G48" si="8">G37+G47</f>
        <v>44.06</v>
      </c>
      <c r="H48" s="39">
        <f t="shared" ref="H48" si="9">H37+H47</f>
        <v>47.16</v>
      </c>
      <c r="I48" s="39">
        <f t="shared" ref="I48" si="10">I37+I47</f>
        <v>195.06000000000003</v>
      </c>
      <c r="J48" s="39">
        <f t="shared" ref="J48:L48" si="11">J37+J47</f>
        <v>1364.17</v>
      </c>
      <c r="K48" s="66"/>
      <c r="L48" s="66">
        <f t="shared" si="11"/>
        <v>295</v>
      </c>
    </row>
    <row r="49" spans="1:12" ht="15.75" thickBot="1" x14ac:dyDescent="0.3">
      <c r="A49" s="17">
        <v>1</v>
      </c>
      <c r="B49" s="18">
        <v>3</v>
      </c>
      <c r="C49" s="19" t="s">
        <v>20</v>
      </c>
      <c r="D49" s="46" t="s">
        <v>21</v>
      </c>
      <c r="E49" s="69" t="s">
        <v>66</v>
      </c>
      <c r="F49" s="70">
        <v>160</v>
      </c>
      <c r="G49" s="71">
        <v>9.82</v>
      </c>
      <c r="H49" s="71">
        <v>6.37</v>
      </c>
      <c r="I49" s="71">
        <v>33.5</v>
      </c>
      <c r="J49" s="71">
        <v>232.7</v>
      </c>
      <c r="K49" s="70">
        <v>223</v>
      </c>
      <c r="L49" s="67">
        <v>70.739999999999995</v>
      </c>
    </row>
    <row r="50" spans="1:12" ht="15.75" thickBot="1" x14ac:dyDescent="0.3">
      <c r="A50" s="20"/>
      <c r="B50" s="21"/>
      <c r="C50" s="22"/>
      <c r="D50" s="48" t="s">
        <v>30</v>
      </c>
      <c r="E50" s="75" t="s">
        <v>59</v>
      </c>
      <c r="F50" s="76">
        <v>30</v>
      </c>
      <c r="G50" s="78">
        <v>2.25</v>
      </c>
      <c r="H50" s="78">
        <v>0.87</v>
      </c>
      <c r="I50" s="78">
        <v>15.42</v>
      </c>
      <c r="J50" s="78">
        <v>78.599999999999994</v>
      </c>
      <c r="K50" s="76">
        <v>1</v>
      </c>
      <c r="L50" s="57">
        <v>4.1100000000000003</v>
      </c>
    </row>
    <row r="51" spans="1:12" ht="15.75" thickBot="1" x14ac:dyDescent="0.3">
      <c r="A51" s="20"/>
      <c r="B51" s="21"/>
      <c r="C51" s="22"/>
      <c r="D51" s="48" t="s">
        <v>22</v>
      </c>
      <c r="E51" s="75" t="s">
        <v>67</v>
      </c>
      <c r="F51" s="76">
        <v>200</v>
      </c>
      <c r="G51" s="77">
        <v>0.2</v>
      </c>
      <c r="H51" s="77">
        <v>0</v>
      </c>
      <c r="I51" s="77">
        <v>6.5</v>
      </c>
      <c r="J51" s="77">
        <v>26.8</v>
      </c>
      <c r="K51" s="76">
        <v>10</v>
      </c>
      <c r="L51" s="57">
        <v>0.87</v>
      </c>
    </row>
    <row r="52" spans="1:12" ht="15.75" thickBot="1" x14ac:dyDescent="0.3">
      <c r="A52" s="20"/>
      <c r="B52" s="21"/>
      <c r="C52" s="22"/>
      <c r="D52" s="48" t="s">
        <v>23</v>
      </c>
      <c r="E52" s="75" t="s">
        <v>68</v>
      </c>
      <c r="F52" s="76">
        <v>180</v>
      </c>
      <c r="G52" s="78">
        <v>14.75</v>
      </c>
      <c r="H52" s="78">
        <v>9.57</v>
      </c>
      <c r="I52" s="78">
        <v>53.25</v>
      </c>
      <c r="J52" s="78">
        <v>361.13</v>
      </c>
      <c r="K52" s="76">
        <v>32</v>
      </c>
      <c r="L52" s="61">
        <v>54.28</v>
      </c>
    </row>
    <row r="53" spans="1:12" ht="15" x14ac:dyDescent="0.25">
      <c r="A53" s="20"/>
      <c r="B53" s="21"/>
      <c r="C53" s="22"/>
      <c r="D53" s="72"/>
      <c r="E53" s="82"/>
      <c r="F53" s="52"/>
      <c r="G53" s="50"/>
      <c r="H53" s="50"/>
      <c r="I53" s="51"/>
      <c r="J53" s="50"/>
      <c r="K53" s="53"/>
      <c r="L53" s="63"/>
    </row>
    <row r="54" spans="1:12" ht="15" x14ac:dyDescent="0.25">
      <c r="A54" s="20"/>
      <c r="B54" s="21"/>
      <c r="C54" s="22"/>
      <c r="D54" s="23"/>
      <c r="E54" s="24"/>
      <c r="F54" s="2"/>
      <c r="G54" s="2"/>
      <c r="H54" s="2"/>
      <c r="I54" s="2"/>
      <c r="J54" s="2"/>
      <c r="K54" s="62"/>
      <c r="L54" s="63"/>
    </row>
    <row r="55" spans="1:12" ht="15" x14ac:dyDescent="0.25">
      <c r="A55" s="20"/>
      <c r="B55" s="21"/>
      <c r="C55" s="22"/>
      <c r="D55" s="25"/>
      <c r="E55" s="24"/>
      <c r="F55" s="2"/>
      <c r="G55" s="2"/>
      <c r="H55" s="2"/>
      <c r="I55" s="2"/>
      <c r="J55" s="2"/>
      <c r="K55" s="62"/>
      <c r="L55" s="63"/>
    </row>
    <row r="56" spans="1:12" ht="15.75" thickBot="1" x14ac:dyDescent="0.3">
      <c r="A56" s="26"/>
      <c r="B56" s="27"/>
      <c r="C56" s="28"/>
      <c r="D56" s="29" t="s">
        <v>32</v>
      </c>
      <c r="E56" s="30"/>
      <c r="F56" s="31">
        <f>SUM(F49:F55)</f>
        <v>570</v>
      </c>
      <c r="G56" s="31">
        <f t="shared" ref="G56" si="12">SUM(G49:G55)</f>
        <v>27.02</v>
      </c>
      <c r="H56" s="31">
        <f t="shared" ref="H56" si="13">SUM(H49:H55)</f>
        <v>16.810000000000002</v>
      </c>
      <c r="I56" s="31">
        <f t="shared" ref="I56" si="14">SUM(I49:I55)</f>
        <v>108.67</v>
      </c>
      <c r="J56" s="31">
        <f t="shared" ref="J56:L56" si="15">SUM(J49:J55)</f>
        <v>699.23</v>
      </c>
      <c r="K56" s="64"/>
      <c r="L56" s="65">
        <f t="shared" si="15"/>
        <v>130</v>
      </c>
    </row>
    <row r="57" spans="1:12" ht="15.75" thickBot="1" x14ac:dyDescent="0.3">
      <c r="A57" s="33">
        <f>A49</f>
        <v>1</v>
      </c>
      <c r="B57" s="34">
        <f>B49</f>
        <v>3</v>
      </c>
      <c r="C57" s="35" t="s">
        <v>24</v>
      </c>
      <c r="D57" s="47" t="s">
        <v>25</v>
      </c>
      <c r="E57" s="69" t="s">
        <v>69</v>
      </c>
      <c r="F57" s="70">
        <v>60</v>
      </c>
      <c r="G57" s="71">
        <v>0.6</v>
      </c>
      <c r="H57" s="71">
        <v>4.4000000000000004</v>
      </c>
      <c r="I57" s="71">
        <v>6.7</v>
      </c>
      <c r="J57" s="71">
        <v>63.6</v>
      </c>
      <c r="K57" s="70">
        <v>37</v>
      </c>
      <c r="L57" s="63">
        <v>6.17</v>
      </c>
    </row>
    <row r="58" spans="1:12" ht="15.75" thickBot="1" x14ac:dyDescent="0.3">
      <c r="A58" s="20"/>
      <c r="B58" s="21"/>
      <c r="C58" s="22"/>
      <c r="D58" s="48" t="s">
        <v>26</v>
      </c>
      <c r="E58" s="75" t="s">
        <v>70</v>
      </c>
      <c r="F58" s="76">
        <v>220</v>
      </c>
      <c r="G58" s="77">
        <v>4.75</v>
      </c>
      <c r="H58" s="77">
        <v>4.72</v>
      </c>
      <c r="I58" s="77">
        <v>19.04</v>
      </c>
      <c r="J58" s="77">
        <v>137.97</v>
      </c>
      <c r="K58" s="76">
        <v>96</v>
      </c>
      <c r="L58" s="63">
        <v>17.73</v>
      </c>
    </row>
    <row r="59" spans="1:12" ht="15.75" thickBot="1" x14ac:dyDescent="0.3">
      <c r="A59" s="20"/>
      <c r="B59" s="21"/>
      <c r="C59" s="22"/>
      <c r="D59" s="48" t="s">
        <v>27</v>
      </c>
      <c r="E59" s="75" t="s">
        <v>71</v>
      </c>
      <c r="F59" s="76">
        <v>150</v>
      </c>
      <c r="G59" s="77">
        <v>11.66</v>
      </c>
      <c r="H59" s="77">
        <v>13.78</v>
      </c>
      <c r="I59" s="77">
        <v>23.43</v>
      </c>
      <c r="J59" s="77">
        <v>265.16000000000003</v>
      </c>
      <c r="K59" s="76">
        <v>276</v>
      </c>
      <c r="L59" s="63">
        <v>44.7</v>
      </c>
    </row>
    <row r="60" spans="1:12" ht="15.75" thickBot="1" x14ac:dyDescent="0.3">
      <c r="A60" s="20"/>
      <c r="B60" s="21"/>
      <c r="C60" s="22"/>
      <c r="D60" s="48" t="s">
        <v>29</v>
      </c>
      <c r="E60" s="75" t="s">
        <v>72</v>
      </c>
      <c r="F60" s="76">
        <v>200</v>
      </c>
      <c r="G60" s="77">
        <v>0.15</v>
      </c>
      <c r="H60" s="77">
        <v>0.06</v>
      </c>
      <c r="I60" s="77">
        <v>10.76</v>
      </c>
      <c r="J60" s="77">
        <v>46.85</v>
      </c>
      <c r="K60" s="76">
        <v>12</v>
      </c>
      <c r="L60" s="63">
        <v>20.6</v>
      </c>
    </row>
    <row r="61" spans="1:12" ht="15.75" thickBot="1" x14ac:dyDescent="0.3">
      <c r="A61" s="20"/>
      <c r="B61" s="21"/>
      <c r="C61" s="22"/>
      <c r="D61" s="48" t="s">
        <v>30</v>
      </c>
      <c r="E61" s="75" t="s">
        <v>55</v>
      </c>
      <c r="F61" s="76">
        <v>50</v>
      </c>
      <c r="G61" s="77">
        <v>3.25</v>
      </c>
      <c r="H61" s="77">
        <v>0.4</v>
      </c>
      <c r="I61" s="77">
        <v>21.13</v>
      </c>
      <c r="J61" s="77">
        <v>100.23</v>
      </c>
      <c r="K61" s="76">
        <v>5</v>
      </c>
      <c r="L61" s="63">
        <v>5.7</v>
      </c>
    </row>
    <row r="62" spans="1:12" ht="15.75" thickBot="1" x14ac:dyDescent="0.3">
      <c r="A62" s="20"/>
      <c r="B62" s="21"/>
      <c r="C62" s="22"/>
      <c r="D62" s="48" t="s">
        <v>31</v>
      </c>
      <c r="E62" s="75" t="s">
        <v>56</v>
      </c>
      <c r="F62" s="76">
        <v>50</v>
      </c>
      <c r="G62" s="77">
        <v>2.72</v>
      </c>
      <c r="H62" s="77">
        <v>0.43</v>
      </c>
      <c r="I62" s="77">
        <v>20.56</v>
      </c>
      <c r="J62" s="77">
        <v>96.98</v>
      </c>
      <c r="K62" s="76">
        <v>2</v>
      </c>
      <c r="L62" s="63">
        <v>5.0999999999999996</v>
      </c>
    </row>
    <row r="63" spans="1:12" ht="15" x14ac:dyDescent="0.25">
      <c r="A63" s="20"/>
      <c r="B63" s="21"/>
      <c r="C63" s="22"/>
      <c r="D63" s="72" t="s">
        <v>41</v>
      </c>
      <c r="E63" s="82" t="s">
        <v>44</v>
      </c>
      <c r="F63" s="52">
        <v>10</v>
      </c>
      <c r="G63" s="50">
        <v>1</v>
      </c>
      <c r="H63" s="50">
        <v>1</v>
      </c>
      <c r="I63" s="51">
        <v>1</v>
      </c>
      <c r="J63" s="50">
        <v>1</v>
      </c>
      <c r="K63" s="53">
        <v>1</v>
      </c>
      <c r="L63" s="61">
        <v>65</v>
      </c>
    </row>
    <row r="64" spans="1:12" ht="15" x14ac:dyDescent="0.25">
      <c r="A64" s="20"/>
      <c r="B64" s="21"/>
      <c r="C64" s="22"/>
      <c r="D64" s="25"/>
      <c r="E64" s="24"/>
      <c r="F64" s="2"/>
      <c r="G64" s="2"/>
      <c r="H64" s="2"/>
      <c r="I64" s="2"/>
      <c r="J64" s="2"/>
      <c r="K64" s="62"/>
      <c r="L64" s="63"/>
    </row>
    <row r="65" spans="1:12" ht="15" x14ac:dyDescent="0.25">
      <c r="A65" s="20"/>
      <c r="B65" s="21"/>
      <c r="C65" s="22"/>
      <c r="D65" s="25"/>
      <c r="E65" s="24"/>
      <c r="F65" s="2"/>
      <c r="G65" s="2"/>
      <c r="H65" s="2"/>
      <c r="I65" s="2"/>
      <c r="J65" s="2"/>
      <c r="K65" s="62"/>
      <c r="L65" s="63"/>
    </row>
    <row r="66" spans="1:12" ht="15" x14ac:dyDescent="0.25">
      <c r="A66" s="26"/>
      <c r="B66" s="27"/>
      <c r="C66" s="28"/>
      <c r="D66" s="29" t="s">
        <v>32</v>
      </c>
      <c r="E66" s="30"/>
      <c r="F66" s="31">
        <f>SUM(F57:F65)</f>
        <v>740</v>
      </c>
      <c r="G66" s="31">
        <f t="shared" ref="G66" si="16">SUM(G57:G65)</f>
        <v>24.129999999999995</v>
      </c>
      <c r="H66" s="31">
        <f t="shared" ref="H66" si="17">SUM(H57:H65)</f>
        <v>24.789999999999996</v>
      </c>
      <c r="I66" s="31">
        <f t="shared" ref="I66" si="18">SUM(I57:I65)</f>
        <v>102.62</v>
      </c>
      <c r="J66" s="31">
        <f t="shared" ref="J66:L66" si="19">SUM(J57:J65)</f>
        <v>711.79000000000008</v>
      </c>
      <c r="K66" s="64"/>
      <c r="L66" s="65">
        <f t="shared" si="19"/>
        <v>165</v>
      </c>
    </row>
    <row r="67" spans="1:12" ht="15.75" customHeight="1" thickBot="1" x14ac:dyDescent="0.25">
      <c r="A67" s="36">
        <f>A49</f>
        <v>1</v>
      </c>
      <c r="B67" s="37">
        <f>B49</f>
        <v>3</v>
      </c>
      <c r="C67" s="84" t="s">
        <v>4</v>
      </c>
      <c r="D67" s="85"/>
      <c r="E67" s="38"/>
      <c r="F67" s="39">
        <f>F56+F66</f>
        <v>1310</v>
      </c>
      <c r="G67" s="39">
        <f t="shared" ref="G67" si="20">G56+G66</f>
        <v>51.149999999999991</v>
      </c>
      <c r="H67" s="39">
        <f t="shared" ref="H67" si="21">H56+H66</f>
        <v>41.599999999999994</v>
      </c>
      <c r="I67" s="39">
        <f t="shared" ref="I67" si="22">I56+I66</f>
        <v>211.29000000000002</v>
      </c>
      <c r="J67" s="39">
        <f t="shared" ref="J67:L67" si="23">J56+J66</f>
        <v>1411.02</v>
      </c>
      <c r="K67" s="66"/>
      <c r="L67" s="66">
        <f t="shared" si="23"/>
        <v>295</v>
      </c>
    </row>
    <row r="68" spans="1:12" ht="15.75" thickBot="1" x14ac:dyDescent="0.3">
      <c r="A68" s="17">
        <v>1</v>
      </c>
      <c r="B68" s="18">
        <v>4</v>
      </c>
      <c r="C68" s="19" t="s">
        <v>20</v>
      </c>
      <c r="D68" s="47" t="s">
        <v>21</v>
      </c>
      <c r="E68" s="69" t="s">
        <v>73</v>
      </c>
      <c r="F68" s="70">
        <v>150</v>
      </c>
      <c r="G68" s="71">
        <v>10.02</v>
      </c>
      <c r="H68" s="71">
        <v>13.43</v>
      </c>
      <c r="I68" s="71">
        <v>26.24</v>
      </c>
      <c r="J68" s="71">
        <v>265.5</v>
      </c>
      <c r="K68" s="70">
        <v>265</v>
      </c>
      <c r="L68" s="58">
        <v>34.85</v>
      </c>
    </row>
    <row r="69" spans="1:12" ht="15.75" thickBot="1" x14ac:dyDescent="0.3">
      <c r="A69" s="20"/>
      <c r="B69" s="21"/>
      <c r="C69" s="22"/>
      <c r="D69" s="48" t="s">
        <v>30</v>
      </c>
      <c r="E69" s="75" t="s">
        <v>59</v>
      </c>
      <c r="F69" s="76">
        <v>60</v>
      </c>
      <c r="G69" s="77">
        <v>4.5</v>
      </c>
      <c r="H69" s="77">
        <v>1.74</v>
      </c>
      <c r="I69" s="77">
        <v>30.84</v>
      </c>
      <c r="J69" s="77">
        <v>157.19999999999999</v>
      </c>
      <c r="K69" s="76">
        <v>1</v>
      </c>
      <c r="L69" s="61">
        <v>13.17</v>
      </c>
    </row>
    <row r="70" spans="1:12" ht="15.75" thickBot="1" x14ac:dyDescent="0.3">
      <c r="A70" s="20"/>
      <c r="B70" s="21"/>
      <c r="C70" s="22"/>
      <c r="D70" s="48" t="s">
        <v>22</v>
      </c>
      <c r="E70" s="75" t="s">
        <v>74</v>
      </c>
      <c r="F70" s="76">
        <v>200</v>
      </c>
      <c r="G70" s="77">
        <v>2.2000000000000002</v>
      </c>
      <c r="H70" s="77">
        <v>2.1</v>
      </c>
      <c r="I70" s="77">
        <v>11.5</v>
      </c>
      <c r="J70" s="77">
        <v>74</v>
      </c>
      <c r="K70" s="76">
        <v>13</v>
      </c>
      <c r="L70" s="61">
        <v>7.19</v>
      </c>
    </row>
    <row r="71" spans="1:12" ht="15.75" thickBot="1" x14ac:dyDescent="0.3">
      <c r="A71" s="20"/>
      <c r="B71" s="21"/>
      <c r="C71" s="22"/>
      <c r="D71" s="54" t="s">
        <v>23</v>
      </c>
      <c r="E71" s="75" t="s">
        <v>49</v>
      </c>
      <c r="F71" s="76">
        <v>170</v>
      </c>
      <c r="G71" s="77">
        <v>0.6</v>
      </c>
      <c r="H71" s="77">
        <v>0.6</v>
      </c>
      <c r="I71" s="77">
        <v>14.7</v>
      </c>
      <c r="J71" s="77">
        <v>70.5</v>
      </c>
      <c r="K71" s="76">
        <v>368</v>
      </c>
      <c r="L71" s="68">
        <v>30.79</v>
      </c>
    </row>
    <row r="72" spans="1:12" ht="15" x14ac:dyDescent="0.25">
      <c r="A72" s="20"/>
      <c r="B72" s="21"/>
      <c r="C72" s="22"/>
      <c r="D72" s="72" t="s">
        <v>41</v>
      </c>
      <c r="E72" s="82" t="s">
        <v>44</v>
      </c>
      <c r="F72" s="52">
        <v>10</v>
      </c>
      <c r="G72" s="50">
        <v>1</v>
      </c>
      <c r="H72" s="50">
        <v>1</v>
      </c>
      <c r="I72" s="51">
        <v>1</v>
      </c>
      <c r="J72" s="50">
        <v>1</v>
      </c>
      <c r="K72" s="53">
        <v>1</v>
      </c>
      <c r="L72" s="63">
        <v>44</v>
      </c>
    </row>
    <row r="73" spans="1:12" ht="15" x14ac:dyDescent="0.25">
      <c r="A73" s="20"/>
      <c r="B73" s="21"/>
      <c r="C73" s="22"/>
      <c r="D73" s="23"/>
      <c r="E73" s="24"/>
      <c r="F73" s="2"/>
      <c r="G73" s="2"/>
      <c r="H73" s="2"/>
      <c r="I73" s="2"/>
      <c r="J73" s="2"/>
      <c r="K73" s="62"/>
      <c r="L73" s="63"/>
    </row>
    <row r="74" spans="1:12" ht="15" x14ac:dyDescent="0.25">
      <c r="A74" s="20"/>
      <c r="B74" s="21"/>
      <c r="C74" s="22"/>
      <c r="D74" s="25"/>
      <c r="E74" s="24"/>
      <c r="F74" s="2"/>
      <c r="G74" s="2"/>
      <c r="H74" s="2"/>
      <c r="I74" s="2"/>
      <c r="J74" s="2"/>
      <c r="K74" s="62"/>
      <c r="L74" s="63"/>
    </row>
    <row r="75" spans="1:12" ht="15.75" thickBot="1" x14ac:dyDescent="0.3">
      <c r="A75" s="26"/>
      <c r="B75" s="27"/>
      <c r="C75" s="28"/>
      <c r="D75" s="29" t="s">
        <v>32</v>
      </c>
      <c r="E75" s="30"/>
      <c r="F75" s="31">
        <f>SUM(F68:F74)</f>
        <v>590</v>
      </c>
      <c r="G75" s="31">
        <f t="shared" ref="G75" si="24">SUM(G68:G74)</f>
        <v>18.32</v>
      </c>
      <c r="H75" s="31">
        <f t="shared" ref="H75" si="25">SUM(H68:H74)</f>
        <v>18.87</v>
      </c>
      <c r="I75" s="31">
        <f t="shared" ref="I75" si="26">SUM(I68:I74)</f>
        <v>84.28</v>
      </c>
      <c r="J75" s="31">
        <f t="shared" ref="J75:L75" si="27">SUM(J68:J74)</f>
        <v>568.20000000000005</v>
      </c>
      <c r="K75" s="64"/>
      <c r="L75" s="65">
        <f t="shared" si="27"/>
        <v>130</v>
      </c>
    </row>
    <row r="76" spans="1:12" ht="15.75" thickBot="1" x14ac:dyDescent="0.3">
      <c r="A76" s="33">
        <f>A68</f>
        <v>1</v>
      </c>
      <c r="B76" s="34">
        <f>B68</f>
        <v>4</v>
      </c>
      <c r="C76" s="35" t="s">
        <v>24</v>
      </c>
      <c r="D76" s="47" t="s">
        <v>25</v>
      </c>
      <c r="E76" s="69" t="s">
        <v>75</v>
      </c>
      <c r="F76" s="70">
        <v>60</v>
      </c>
      <c r="G76" s="71">
        <v>2.21</v>
      </c>
      <c r="H76" s="71">
        <v>4.51</v>
      </c>
      <c r="I76" s="71">
        <v>4.25</v>
      </c>
      <c r="J76" s="71">
        <v>65.7</v>
      </c>
      <c r="K76" s="79">
        <v>31</v>
      </c>
      <c r="L76" s="59">
        <v>10.47</v>
      </c>
    </row>
    <row r="77" spans="1:12" ht="15.75" thickBot="1" x14ac:dyDescent="0.3">
      <c r="A77" s="20"/>
      <c r="B77" s="21"/>
      <c r="C77" s="22"/>
      <c r="D77" s="48" t="s">
        <v>26</v>
      </c>
      <c r="E77" s="75" t="s">
        <v>76</v>
      </c>
      <c r="F77" s="76">
        <v>220</v>
      </c>
      <c r="G77" s="77">
        <v>4.26</v>
      </c>
      <c r="H77" s="77">
        <v>5</v>
      </c>
      <c r="I77" s="77">
        <v>18.77</v>
      </c>
      <c r="J77" s="77">
        <v>138</v>
      </c>
      <c r="K77" s="80">
        <v>108</v>
      </c>
      <c r="L77" s="61">
        <v>15.13</v>
      </c>
    </row>
    <row r="78" spans="1:12" ht="15.75" thickBot="1" x14ac:dyDescent="0.3">
      <c r="A78" s="20"/>
      <c r="B78" s="21"/>
      <c r="C78" s="22"/>
      <c r="D78" s="48" t="s">
        <v>27</v>
      </c>
      <c r="E78" s="75" t="s">
        <v>77</v>
      </c>
      <c r="F78" s="76">
        <v>100</v>
      </c>
      <c r="G78" s="78">
        <v>13.67</v>
      </c>
      <c r="H78" s="78">
        <v>11.61</v>
      </c>
      <c r="I78" s="78">
        <v>3</v>
      </c>
      <c r="J78" s="78">
        <v>164.44</v>
      </c>
      <c r="K78" s="80">
        <v>33</v>
      </c>
      <c r="L78" s="61">
        <v>25.95</v>
      </c>
    </row>
    <row r="79" spans="1:12" ht="15.75" thickBot="1" x14ac:dyDescent="0.3">
      <c r="A79" s="20"/>
      <c r="B79" s="21"/>
      <c r="C79" s="22"/>
      <c r="D79" s="48" t="s">
        <v>28</v>
      </c>
      <c r="E79" s="75" t="s">
        <v>78</v>
      </c>
      <c r="F79" s="76">
        <v>150</v>
      </c>
      <c r="G79" s="77">
        <v>0.92</v>
      </c>
      <c r="H79" s="77">
        <v>4.32</v>
      </c>
      <c r="I79" s="77">
        <v>22.81</v>
      </c>
      <c r="J79" s="77">
        <v>130.82</v>
      </c>
      <c r="K79" s="80">
        <v>128</v>
      </c>
      <c r="L79" s="61">
        <v>21.42</v>
      </c>
    </row>
    <row r="80" spans="1:12" ht="15.75" thickBot="1" x14ac:dyDescent="0.3">
      <c r="A80" s="20"/>
      <c r="B80" s="21"/>
      <c r="C80" s="22"/>
      <c r="D80" s="48" t="s">
        <v>29</v>
      </c>
      <c r="E80" s="75" t="s">
        <v>79</v>
      </c>
      <c r="F80" s="76">
        <v>200</v>
      </c>
      <c r="G80" s="77">
        <v>0.99</v>
      </c>
      <c r="H80" s="77">
        <v>0.41</v>
      </c>
      <c r="I80" s="77">
        <v>21.7</v>
      </c>
      <c r="J80" s="77">
        <v>113.3</v>
      </c>
      <c r="K80" s="80">
        <v>15</v>
      </c>
      <c r="L80" s="61">
        <v>9.49</v>
      </c>
    </row>
    <row r="81" spans="1:12" ht="15.75" thickBot="1" x14ac:dyDescent="0.3">
      <c r="A81" s="20"/>
      <c r="B81" s="21"/>
      <c r="C81" s="22"/>
      <c r="D81" s="48" t="s">
        <v>30</v>
      </c>
      <c r="E81" s="75" t="s">
        <v>55</v>
      </c>
      <c r="F81" s="76">
        <v>50</v>
      </c>
      <c r="G81" s="77">
        <v>3.25</v>
      </c>
      <c r="H81" s="77">
        <v>0.4</v>
      </c>
      <c r="I81" s="77">
        <v>21.13</v>
      </c>
      <c r="J81" s="77">
        <v>100.23</v>
      </c>
      <c r="K81" s="80">
        <v>5</v>
      </c>
      <c r="L81" s="61">
        <v>5.61</v>
      </c>
    </row>
    <row r="82" spans="1:12" ht="15.75" thickBot="1" x14ac:dyDescent="0.3">
      <c r="A82" s="20"/>
      <c r="B82" s="21"/>
      <c r="C82" s="22"/>
      <c r="D82" s="48" t="s">
        <v>31</v>
      </c>
      <c r="E82" s="75" t="s">
        <v>56</v>
      </c>
      <c r="F82" s="76">
        <v>50</v>
      </c>
      <c r="G82" s="77">
        <v>2.72</v>
      </c>
      <c r="H82" s="77">
        <v>0.43</v>
      </c>
      <c r="I82" s="77">
        <v>20.56</v>
      </c>
      <c r="J82" s="77">
        <v>96.98</v>
      </c>
      <c r="K82" s="53">
        <v>2</v>
      </c>
      <c r="L82" s="61">
        <v>4.93</v>
      </c>
    </row>
    <row r="83" spans="1:12" ht="15" x14ac:dyDescent="0.25">
      <c r="A83" s="20"/>
      <c r="B83" s="21"/>
      <c r="C83" s="22"/>
      <c r="D83" s="72" t="s">
        <v>41</v>
      </c>
      <c r="E83" s="82" t="s">
        <v>44</v>
      </c>
      <c r="F83" s="52">
        <v>10</v>
      </c>
      <c r="G83" s="50">
        <v>1</v>
      </c>
      <c r="H83" s="50">
        <v>1</v>
      </c>
      <c r="I83" s="51">
        <v>1</v>
      </c>
      <c r="J83" s="50">
        <v>1</v>
      </c>
      <c r="K83" s="53">
        <v>1</v>
      </c>
      <c r="L83" s="63">
        <v>72</v>
      </c>
    </row>
    <row r="84" spans="1:12" ht="15" x14ac:dyDescent="0.25">
      <c r="A84" s="20"/>
      <c r="B84" s="21"/>
      <c r="C84" s="22"/>
      <c r="D84" s="25"/>
      <c r="E84" s="24"/>
      <c r="F84" s="2"/>
      <c r="G84" s="2"/>
      <c r="H84" s="2"/>
      <c r="I84" s="2"/>
      <c r="J84" s="2"/>
      <c r="K84" s="62"/>
      <c r="L84" s="63"/>
    </row>
    <row r="85" spans="1:12" ht="15" x14ac:dyDescent="0.25">
      <c r="A85" s="26"/>
      <c r="B85" s="27"/>
      <c r="C85" s="28"/>
      <c r="D85" s="29" t="s">
        <v>32</v>
      </c>
      <c r="E85" s="30"/>
      <c r="F85" s="31">
        <f>SUM(F76:F84)</f>
        <v>840</v>
      </c>
      <c r="G85" s="31">
        <f t="shared" ref="G85" si="28">SUM(G76:G84)</f>
        <v>29.02</v>
      </c>
      <c r="H85" s="31">
        <f t="shared" ref="H85" si="29">SUM(H76:H84)</f>
        <v>27.679999999999996</v>
      </c>
      <c r="I85" s="31">
        <f t="shared" ref="I85" si="30">SUM(I76:I84)</f>
        <v>113.22</v>
      </c>
      <c r="J85" s="31">
        <f t="shared" ref="J85:L85" si="31">SUM(J76:J84)</f>
        <v>810.47</v>
      </c>
      <c r="K85" s="64"/>
      <c r="L85" s="65">
        <f t="shared" si="31"/>
        <v>165</v>
      </c>
    </row>
    <row r="86" spans="1:12" ht="15.75" customHeight="1" thickBot="1" x14ac:dyDescent="0.25">
      <c r="A86" s="36">
        <f>A68</f>
        <v>1</v>
      </c>
      <c r="B86" s="37">
        <f>B68</f>
        <v>4</v>
      </c>
      <c r="C86" s="84" t="s">
        <v>4</v>
      </c>
      <c r="D86" s="85"/>
      <c r="E86" s="38"/>
      <c r="F86" s="39">
        <f>F75+F85</f>
        <v>1430</v>
      </c>
      <c r="G86" s="39">
        <f t="shared" ref="G86" si="32">G75+G85</f>
        <v>47.34</v>
      </c>
      <c r="H86" s="39">
        <f t="shared" ref="H86" si="33">H75+H85</f>
        <v>46.55</v>
      </c>
      <c r="I86" s="39">
        <f t="shared" ref="I86" si="34">I75+I85</f>
        <v>197.5</v>
      </c>
      <c r="J86" s="39">
        <f t="shared" ref="J86:L86" si="35">J75+J85</f>
        <v>1378.67</v>
      </c>
      <c r="K86" s="66"/>
      <c r="L86" s="66">
        <f t="shared" si="35"/>
        <v>295</v>
      </c>
    </row>
    <row r="87" spans="1:12" ht="15.75" thickBot="1" x14ac:dyDescent="0.3">
      <c r="A87" s="17">
        <v>1</v>
      </c>
      <c r="B87" s="18">
        <v>5</v>
      </c>
      <c r="C87" s="19" t="s">
        <v>20</v>
      </c>
      <c r="D87" s="46" t="s">
        <v>21</v>
      </c>
      <c r="E87" s="69" t="s">
        <v>110</v>
      </c>
      <c r="F87" s="70">
        <v>200</v>
      </c>
      <c r="G87" s="71">
        <v>10.88</v>
      </c>
      <c r="H87" s="71">
        <v>8.27</v>
      </c>
      <c r="I87" s="71">
        <v>8.58</v>
      </c>
      <c r="J87" s="71">
        <v>152.27000000000001</v>
      </c>
      <c r="K87" s="70">
        <v>16</v>
      </c>
      <c r="L87" s="58">
        <v>31.66</v>
      </c>
    </row>
    <row r="88" spans="1:12" ht="15.75" thickBot="1" x14ac:dyDescent="0.3">
      <c r="A88" s="20"/>
      <c r="B88" s="21"/>
      <c r="C88" s="22"/>
      <c r="D88" s="48" t="s">
        <v>30</v>
      </c>
      <c r="E88" s="75" t="s">
        <v>81</v>
      </c>
      <c r="F88" s="76">
        <v>50</v>
      </c>
      <c r="G88" s="77">
        <v>2.7</v>
      </c>
      <c r="H88" s="77">
        <v>5.6</v>
      </c>
      <c r="I88" s="77">
        <v>22.7</v>
      </c>
      <c r="J88" s="77">
        <v>151.5</v>
      </c>
      <c r="K88" s="76">
        <v>9</v>
      </c>
      <c r="L88" s="59">
        <v>25.07</v>
      </c>
    </row>
    <row r="89" spans="1:12" ht="15.75" thickBot="1" x14ac:dyDescent="0.3">
      <c r="A89" s="20"/>
      <c r="B89" s="21"/>
      <c r="C89" s="22"/>
      <c r="D89" s="48" t="s">
        <v>31</v>
      </c>
      <c r="E89" s="75" t="s">
        <v>56</v>
      </c>
      <c r="F89" s="76">
        <v>40</v>
      </c>
      <c r="G89" s="81">
        <v>2.1800000000000002</v>
      </c>
      <c r="H89" s="81">
        <v>0.34</v>
      </c>
      <c r="I89" s="81">
        <v>16.46</v>
      </c>
      <c r="J89" s="81">
        <v>77.58</v>
      </c>
      <c r="K89" s="76">
        <v>2</v>
      </c>
      <c r="L89" s="59">
        <v>3.48</v>
      </c>
    </row>
    <row r="90" spans="1:12" ht="15.75" thickBot="1" x14ac:dyDescent="0.3">
      <c r="A90" s="20"/>
      <c r="B90" s="21"/>
      <c r="C90" s="22"/>
      <c r="D90" s="48" t="s">
        <v>22</v>
      </c>
      <c r="E90" s="75" t="s">
        <v>60</v>
      </c>
      <c r="F90" s="76">
        <v>200</v>
      </c>
      <c r="G90" s="77">
        <v>0.56000000000000005</v>
      </c>
      <c r="H90" s="77">
        <v>0.01</v>
      </c>
      <c r="I90" s="77">
        <v>11.01</v>
      </c>
      <c r="J90" s="77">
        <v>48.95</v>
      </c>
      <c r="K90" s="76">
        <v>3</v>
      </c>
      <c r="L90" s="61">
        <v>7.79</v>
      </c>
    </row>
    <row r="91" spans="1:12" ht="15.75" thickBot="1" x14ac:dyDescent="0.3">
      <c r="A91" s="20"/>
      <c r="B91" s="21"/>
      <c r="C91" s="22"/>
      <c r="D91" s="72" t="s">
        <v>41</v>
      </c>
      <c r="E91" s="69" t="s">
        <v>109</v>
      </c>
      <c r="F91" s="70">
        <v>20</v>
      </c>
      <c r="G91" s="83">
        <v>1.5</v>
      </c>
      <c r="H91" s="83">
        <v>1.56</v>
      </c>
      <c r="I91" s="83">
        <v>14.88</v>
      </c>
      <c r="J91" s="83">
        <v>80.2</v>
      </c>
      <c r="K91" s="70">
        <v>17</v>
      </c>
      <c r="L91" s="63">
        <v>4</v>
      </c>
    </row>
    <row r="92" spans="1:12" ht="15" x14ac:dyDescent="0.25">
      <c r="A92" s="20"/>
      <c r="B92" s="21"/>
      <c r="C92" s="22"/>
      <c r="D92" s="72" t="s">
        <v>41</v>
      </c>
      <c r="E92" s="82" t="s">
        <v>44</v>
      </c>
      <c r="F92" s="52">
        <v>10</v>
      </c>
      <c r="G92" s="50">
        <v>1</v>
      </c>
      <c r="H92" s="50">
        <v>1</v>
      </c>
      <c r="I92" s="51">
        <v>1</v>
      </c>
      <c r="J92" s="50">
        <v>1</v>
      </c>
      <c r="K92" s="53">
        <v>1</v>
      </c>
      <c r="L92" s="63">
        <v>58</v>
      </c>
    </row>
    <row r="93" spans="1:12" ht="15" x14ac:dyDescent="0.25">
      <c r="A93" s="20"/>
      <c r="B93" s="21"/>
      <c r="C93" s="22"/>
      <c r="D93" s="72"/>
      <c r="E93" s="82"/>
      <c r="F93" s="52"/>
      <c r="G93" s="50"/>
      <c r="H93" s="50"/>
      <c r="I93" s="51"/>
      <c r="J93" s="50"/>
      <c r="K93" s="53"/>
      <c r="L93" s="63"/>
    </row>
    <row r="94" spans="1:12" ht="15.75" thickBot="1" x14ac:dyDescent="0.3">
      <c r="A94" s="26"/>
      <c r="B94" s="27"/>
      <c r="C94" s="28"/>
      <c r="D94" s="29" t="s">
        <v>32</v>
      </c>
      <c r="E94" s="30"/>
      <c r="F94" s="31">
        <f>SUM(F87:F93)</f>
        <v>520</v>
      </c>
      <c r="G94" s="31">
        <f t="shared" ref="G94" si="36">SUM(G87:G93)</f>
        <v>18.82</v>
      </c>
      <c r="H94" s="31">
        <f t="shared" ref="H94" si="37">SUM(H87:H93)</f>
        <v>16.78</v>
      </c>
      <c r="I94" s="31">
        <f t="shared" ref="I94" si="38">SUM(I87:I93)</f>
        <v>74.63</v>
      </c>
      <c r="J94" s="31">
        <f t="shared" ref="J94:L94" si="39">SUM(J87:J93)</f>
        <v>511.49999999999994</v>
      </c>
      <c r="K94" s="64"/>
      <c r="L94" s="65">
        <f t="shared" si="39"/>
        <v>130</v>
      </c>
    </row>
    <row r="95" spans="1:12" ht="15.75" thickBot="1" x14ac:dyDescent="0.3">
      <c r="A95" s="33">
        <f>A87</f>
        <v>1</v>
      </c>
      <c r="B95" s="34">
        <f>B87</f>
        <v>5</v>
      </c>
      <c r="C95" s="35" t="s">
        <v>24</v>
      </c>
      <c r="D95" s="47" t="s">
        <v>25</v>
      </c>
      <c r="E95" s="69" t="s">
        <v>50</v>
      </c>
      <c r="F95" s="70">
        <v>60</v>
      </c>
      <c r="G95" s="71">
        <v>0.76</v>
      </c>
      <c r="H95" s="71">
        <v>3.12</v>
      </c>
      <c r="I95" s="71">
        <v>5.0199999999999996</v>
      </c>
      <c r="J95" s="71">
        <v>52.2</v>
      </c>
      <c r="K95" s="70">
        <v>67</v>
      </c>
      <c r="L95" s="59">
        <v>9.5399999999999991</v>
      </c>
    </row>
    <row r="96" spans="1:12" ht="15.75" thickBot="1" x14ac:dyDescent="0.3">
      <c r="A96" s="20"/>
      <c r="B96" s="21"/>
      <c r="C96" s="22"/>
      <c r="D96" s="48" t="s">
        <v>26</v>
      </c>
      <c r="E96" s="75" t="s">
        <v>82</v>
      </c>
      <c r="F96" s="76">
        <v>220</v>
      </c>
      <c r="G96" s="77">
        <v>5.2</v>
      </c>
      <c r="H96" s="77">
        <v>5.08</v>
      </c>
      <c r="I96" s="77">
        <v>14.8</v>
      </c>
      <c r="J96" s="77">
        <v>127.1</v>
      </c>
      <c r="K96" s="76">
        <v>36</v>
      </c>
      <c r="L96" s="61">
        <v>19.07</v>
      </c>
    </row>
    <row r="97" spans="1:12" ht="15.75" thickBot="1" x14ac:dyDescent="0.3">
      <c r="A97" s="20"/>
      <c r="B97" s="21"/>
      <c r="C97" s="22"/>
      <c r="D97" s="48" t="s">
        <v>27</v>
      </c>
      <c r="E97" s="75" t="s">
        <v>83</v>
      </c>
      <c r="F97" s="76">
        <v>90</v>
      </c>
      <c r="G97" s="77">
        <v>12.29</v>
      </c>
      <c r="H97" s="77">
        <v>9.82</v>
      </c>
      <c r="I97" s="77">
        <v>3.25</v>
      </c>
      <c r="J97" s="77">
        <v>169.69</v>
      </c>
      <c r="K97" s="76">
        <v>255</v>
      </c>
      <c r="L97" s="61">
        <v>24.92</v>
      </c>
    </row>
    <row r="98" spans="1:12" ht="15.75" thickBot="1" x14ac:dyDescent="0.3">
      <c r="A98" s="20"/>
      <c r="B98" s="21"/>
      <c r="C98" s="22"/>
      <c r="D98" s="48" t="s">
        <v>28</v>
      </c>
      <c r="E98" s="75" t="s">
        <v>58</v>
      </c>
      <c r="F98" s="76">
        <v>150</v>
      </c>
      <c r="G98" s="77">
        <v>2.4</v>
      </c>
      <c r="H98" s="77">
        <v>6.6</v>
      </c>
      <c r="I98" s="77">
        <v>26.5</v>
      </c>
      <c r="J98" s="77">
        <v>173.5</v>
      </c>
      <c r="K98" s="76">
        <v>203</v>
      </c>
      <c r="L98" s="61">
        <v>7.58</v>
      </c>
    </row>
    <row r="99" spans="1:12" ht="15.75" thickBot="1" x14ac:dyDescent="0.3">
      <c r="A99" s="20"/>
      <c r="B99" s="21"/>
      <c r="C99" s="22"/>
      <c r="D99" s="48" t="s">
        <v>29</v>
      </c>
      <c r="E99" s="75" t="s">
        <v>84</v>
      </c>
      <c r="F99" s="76">
        <v>200</v>
      </c>
      <c r="G99" s="77">
        <v>0.24</v>
      </c>
      <c r="H99" s="77">
        <v>0.06</v>
      </c>
      <c r="I99" s="77">
        <v>21.11</v>
      </c>
      <c r="J99" s="77">
        <v>87.23</v>
      </c>
      <c r="K99" s="76">
        <v>18</v>
      </c>
      <c r="L99" s="61">
        <v>22.44</v>
      </c>
    </row>
    <row r="100" spans="1:12" ht="15.75" thickBot="1" x14ac:dyDescent="0.3">
      <c r="A100" s="20"/>
      <c r="B100" s="21"/>
      <c r="C100" s="22"/>
      <c r="D100" s="48" t="s">
        <v>30</v>
      </c>
      <c r="E100" s="75" t="s">
        <v>55</v>
      </c>
      <c r="F100" s="76">
        <v>40</v>
      </c>
      <c r="G100" s="77">
        <v>2.6</v>
      </c>
      <c r="H100" s="77">
        <v>0.32</v>
      </c>
      <c r="I100" s="77">
        <v>16.899999999999999</v>
      </c>
      <c r="J100" s="77">
        <v>80.180000000000007</v>
      </c>
      <c r="K100" s="76">
        <v>5</v>
      </c>
      <c r="L100" s="61">
        <v>3.85</v>
      </c>
    </row>
    <row r="101" spans="1:12" ht="15.75" thickBot="1" x14ac:dyDescent="0.3">
      <c r="A101" s="20"/>
      <c r="B101" s="21"/>
      <c r="C101" s="22"/>
      <c r="D101" s="48" t="s">
        <v>31</v>
      </c>
      <c r="E101" s="75" t="s">
        <v>56</v>
      </c>
      <c r="F101" s="76">
        <v>40</v>
      </c>
      <c r="G101" s="77">
        <v>2.1800000000000002</v>
      </c>
      <c r="H101" s="77">
        <v>0.34</v>
      </c>
      <c r="I101" s="77">
        <v>16.45</v>
      </c>
      <c r="J101" s="77">
        <v>77.58</v>
      </c>
      <c r="K101" s="76">
        <v>2</v>
      </c>
      <c r="L101" s="61">
        <v>3.6</v>
      </c>
    </row>
    <row r="102" spans="1:12" ht="15" x14ac:dyDescent="0.25">
      <c r="A102" s="20"/>
      <c r="B102" s="21"/>
      <c r="C102" s="22"/>
      <c r="D102" s="72" t="s">
        <v>41</v>
      </c>
      <c r="E102" s="82" t="s">
        <v>44</v>
      </c>
      <c r="F102" s="52">
        <v>10</v>
      </c>
      <c r="G102" s="50">
        <v>1</v>
      </c>
      <c r="H102" s="50">
        <v>1</v>
      </c>
      <c r="I102" s="51">
        <v>1</v>
      </c>
      <c r="J102" s="50">
        <v>1</v>
      </c>
      <c r="K102" s="53">
        <v>1</v>
      </c>
      <c r="L102" s="63">
        <v>74</v>
      </c>
    </row>
    <row r="103" spans="1:12" ht="15" x14ac:dyDescent="0.25">
      <c r="A103" s="20"/>
      <c r="B103" s="21"/>
      <c r="C103" s="22"/>
      <c r="D103" s="25"/>
      <c r="E103" s="24"/>
      <c r="F103" s="2"/>
      <c r="G103" s="2"/>
      <c r="H103" s="2"/>
      <c r="I103" s="2"/>
      <c r="J103" s="2"/>
      <c r="K103" s="62"/>
      <c r="L103" s="63"/>
    </row>
    <row r="104" spans="1:12" ht="15" x14ac:dyDescent="0.25">
      <c r="A104" s="26"/>
      <c r="B104" s="27"/>
      <c r="C104" s="28"/>
      <c r="D104" s="29" t="s">
        <v>32</v>
      </c>
      <c r="E104" s="30"/>
      <c r="F104" s="31">
        <f>SUM(F95:F103)</f>
        <v>810</v>
      </c>
      <c r="G104" s="31">
        <f t="shared" ref="G104" si="40">SUM(G95:G103)</f>
        <v>26.669999999999998</v>
      </c>
      <c r="H104" s="31">
        <f t="shared" ref="H104" si="41">SUM(H95:H103)</f>
        <v>26.339999999999996</v>
      </c>
      <c r="I104" s="31">
        <f t="shared" ref="I104" si="42">SUM(I95:I103)</f>
        <v>105.03000000000002</v>
      </c>
      <c r="J104" s="31">
        <f t="shared" ref="J104:L104" si="43">SUM(J95:J103)</f>
        <v>768.48000000000013</v>
      </c>
      <c r="K104" s="64"/>
      <c r="L104" s="65">
        <f t="shared" si="43"/>
        <v>165</v>
      </c>
    </row>
    <row r="105" spans="1:12" ht="15.75" customHeight="1" thickBot="1" x14ac:dyDescent="0.25">
      <c r="A105" s="36">
        <f>A87</f>
        <v>1</v>
      </c>
      <c r="B105" s="37">
        <f>B87</f>
        <v>5</v>
      </c>
      <c r="C105" s="84" t="s">
        <v>4</v>
      </c>
      <c r="D105" s="85"/>
      <c r="E105" s="38"/>
      <c r="F105" s="39">
        <f>F94+F104</f>
        <v>1330</v>
      </c>
      <c r="G105" s="39">
        <f t="shared" ref="G105" si="44">G94+G104</f>
        <v>45.489999999999995</v>
      </c>
      <c r="H105" s="39">
        <f t="shared" ref="H105" si="45">H94+H104</f>
        <v>43.12</v>
      </c>
      <c r="I105" s="39">
        <f t="shared" ref="I105" si="46">I94+I104</f>
        <v>179.66000000000003</v>
      </c>
      <c r="J105" s="39">
        <f t="shared" ref="J105:L105" si="47">J94+J104</f>
        <v>1279.98</v>
      </c>
      <c r="K105" s="66"/>
      <c r="L105" s="66">
        <f t="shared" si="47"/>
        <v>295</v>
      </c>
    </row>
    <row r="106" spans="1:12" ht="15.75" thickBot="1" x14ac:dyDescent="0.3">
      <c r="A106" s="17">
        <v>2</v>
      </c>
      <c r="B106" s="18">
        <v>1</v>
      </c>
      <c r="C106" s="19" t="s">
        <v>20</v>
      </c>
      <c r="D106" s="48" t="s">
        <v>27</v>
      </c>
      <c r="E106" s="69" t="s">
        <v>85</v>
      </c>
      <c r="F106" s="70">
        <v>90</v>
      </c>
      <c r="G106" s="71">
        <v>9.3000000000000007</v>
      </c>
      <c r="H106" s="71">
        <v>7.79</v>
      </c>
      <c r="I106" s="71">
        <v>5.76</v>
      </c>
      <c r="J106" s="71">
        <v>134.1</v>
      </c>
      <c r="K106" s="70">
        <v>260</v>
      </c>
      <c r="L106" s="67">
        <v>28.52</v>
      </c>
    </row>
    <row r="107" spans="1:12" ht="15.75" thickBot="1" x14ac:dyDescent="0.3">
      <c r="A107" s="20"/>
      <c r="B107" s="21"/>
      <c r="C107" s="22"/>
      <c r="D107" s="48" t="s">
        <v>28</v>
      </c>
      <c r="E107" s="75" t="s">
        <v>86</v>
      </c>
      <c r="F107" s="76">
        <v>150</v>
      </c>
      <c r="G107" s="77">
        <v>3.24</v>
      </c>
      <c r="H107" s="77">
        <v>8.01</v>
      </c>
      <c r="I107" s="77">
        <v>35.22</v>
      </c>
      <c r="J107" s="77">
        <v>221</v>
      </c>
      <c r="K107" s="76" t="s">
        <v>43</v>
      </c>
      <c r="L107" s="57">
        <v>10.19</v>
      </c>
    </row>
    <row r="108" spans="1:12" ht="15.75" thickBot="1" x14ac:dyDescent="0.3">
      <c r="A108" s="20"/>
      <c r="B108" s="21"/>
      <c r="C108" s="22"/>
      <c r="D108" s="48" t="s">
        <v>30</v>
      </c>
      <c r="E108" s="75" t="s">
        <v>59</v>
      </c>
      <c r="F108" s="76">
        <v>60</v>
      </c>
      <c r="G108" s="77">
        <v>4.5</v>
      </c>
      <c r="H108" s="77">
        <v>1.74</v>
      </c>
      <c r="I108" s="77">
        <v>30.84</v>
      </c>
      <c r="J108" s="77">
        <v>157.19999999999999</v>
      </c>
      <c r="K108" s="76">
        <v>1</v>
      </c>
      <c r="L108" s="57">
        <v>7.13</v>
      </c>
    </row>
    <row r="109" spans="1:12" ht="15.75" thickBot="1" x14ac:dyDescent="0.3">
      <c r="A109" s="20"/>
      <c r="B109" s="21"/>
      <c r="C109" s="22"/>
      <c r="D109" s="48" t="s">
        <v>22</v>
      </c>
      <c r="E109" s="75" t="s">
        <v>74</v>
      </c>
      <c r="F109" s="76">
        <v>200</v>
      </c>
      <c r="G109" s="77">
        <v>2.2000000000000002</v>
      </c>
      <c r="H109" s="77">
        <v>2.1</v>
      </c>
      <c r="I109" s="77">
        <v>11.5</v>
      </c>
      <c r="J109" s="77">
        <v>74</v>
      </c>
      <c r="K109" s="76">
        <v>13</v>
      </c>
      <c r="L109" s="57">
        <v>13.16</v>
      </c>
    </row>
    <row r="110" spans="1:12" ht="15" x14ac:dyDescent="0.25">
      <c r="A110" s="20"/>
      <c r="B110" s="21"/>
      <c r="C110" s="22"/>
      <c r="D110" s="72" t="s">
        <v>41</v>
      </c>
      <c r="E110" s="82" t="s">
        <v>44</v>
      </c>
      <c r="F110" s="52">
        <v>10</v>
      </c>
      <c r="G110" s="50">
        <v>1</v>
      </c>
      <c r="H110" s="50">
        <v>1</v>
      </c>
      <c r="I110" s="51">
        <v>1</v>
      </c>
      <c r="J110" s="50">
        <v>1</v>
      </c>
      <c r="K110" s="53">
        <v>1</v>
      </c>
      <c r="L110" s="57">
        <v>71</v>
      </c>
    </row>
    <row r="111" spans="1:12" ht="15" x14ac:dyDescent="0.25">
      <c r="A111" s="20"/>
      <c r="B111" s="21"/>
      <c r="C111" s="22"/>
      <c r="D111" s="23"/>
      <c r="E111" s="24"/>
      <c r="F111" s="2"/>
      <c r="G111" s="2"/>
      <c r="H111" s="2"/>
      <c r="I111" s="2"/>
      <c r="J111" s="2"/>
      <c r="K111" s="62"/>
      <c r="L111" s="63"/>
    </row>
    <row r="112" spans="1:12" ht="15" x14ac:dyDescent="0.25">
      <c r="A112" s="20"/>
      <c r="B112" s="21"/>
      <c r="C112" s="22"/>
      <c r="D112" s="23"/>
      <c r="E112" s="24"/>
      <c r="F112" s="2"/>
      <c r="G112" s="2"/>
      <c r="H112" s="2"/>
      <c r="I112" s="2"/>
      <c r="J112" s="2"/>
      <c r="K112" s="62"/>
      <c r="L112" s="63"/>
    </row>
    <row r="113" spans="1:12" ht="15.75" thickBot="1" x14ac:dyDescent="0.3">
      <c r="A113" s="26"/>
      <c r="B113" s="27"/>
      <c r="C113" s="28"/>
      <c r="D113" s="29" t="s">
        <v>32</v>
      </c>
      <c r="E113" s="30"/>
      <c r="F113" s="31">
        <f>SUM(F106:F112)</f>
        <v>510</v>
      </c>
      <c r="G113" s="31">
        <f t="shared" ref="G113:J113" si="48">SUM(G106:G112)</f>
        <v>20.239999999999998</v>
      </c>
      <c r="H113" s="31">
        <f t="shared" si="48"/>
        <v>20.64</v>
      </c>
      <c r="I113" s="31">
        <f t="shared" si="48"/>
        <v>84.32</v>
      </c>
      <c r="J113" s="31">
        <f t="shared" si="48"/>
        <v>587.29999999999995</v>
      </c>
      <c r="K113" s="64"/>
      <c r="L113" s="65">
        <f t="shared" ref="L113" si="49">SUM(L106:L112)</f>
        <v>130</v>
      </c>
    </row>
    <row r="114" spans="1:12" ht="15.75" thickBot="1" x14ac:dyDescent="0.3">
      <c r="A114" s="33">
        <f>A106</f>
        <v>2</v>
      </c>
      <c r="B114" s="34">
        <f>B106</f>
        <v>1</v>
      </c>
      <c r="C114" s="35" t="s">
        <v>24</v>
      </c>
      <c r="D114" s="47" t="s">
        <v>25</v>
      </c>
      <c r="E114" s="69" t="s">
        <v>87</v>
      </c>
      <c r="F114" s="70">
        <v>60</v>
      </c>
      <c r="G114" s="71">
        <v>0.61</v>
      </c>
      <c r="H114" s="71">
        <v>4.8499999999999996</v>
      </c>
      <c r="I114" s="71">
        <v>6.13</v>
      </c>
      <c r="J114" s="71">
        <v>72.349999999999994</v>
      </c>
      <c r="K114" s="70">
        <v>37</v>
      </c>
      <c r="L114" s="59">
        <v>10.51</v>
      </c>
    </row>
    <row r="115" spans="1:12" ht="15.75" thickBot="1" x14ac:dyDescent="0.3">
      <c r="A115" s="20"/>
      <c r="B115" s="21"/>
      <c r="C115" s="22"/>
      <c r="D115" s="48" t="s">
        <v>26</v>
      </c>
      <c r="E115" s="75" t="s">
        <v>88</v>
      </c>
      <c r="F115" s="76">
        <v>220</v>
      </c>
      <c r="G115" s="77">
        <v>5.08</v>
      </c>
      <c r="H115" s="77">
        <v>4.18</v>
      </c>
      <c r="I115" s="77">
        <v>12.96</v>
      </c>
      <c r="J115" s="77">
        <v>115.78</v>
      </c>
      <c r="K115" s="76">
        <v>20</v>
      </c>
      <c r="L115" s="61">
        <v>17.28</v>
      </c>
    </row>
    <row r="116" spans="1:12" ht="15.75" thickBot="1" x14ac:dyDescent="0.3">
      <c r="A116" s="20"/>
      <c r="B116" s="21"/>
      <c r="C116" s="22"/>
      <c r="D116" s="48" t="s">
        <v>27</v>
      </c>
      <c r="E116" s="75" t="s">
        <v>89</v>
      </c>
      <c r="F116" s="76">
        <v>90</v>
      </c>
      <c r="G116" s="77">
        <v>11.08</v>
      </c>
      <c r="H116" s="77">
        <v>11.71</v>
      </c>
      <c r="I116" s="77">
        <v>17.2</v>
      </c>
      <c r="J116" s="77">
        <v>217.08</v>
      </c>
      <c r="K116" s="76">
        <v>268</v>
      </c>
      <c r="L116" s="61">
        <v>28.46</v>
      </c>
    </row>
    <row r="117" spans="1:12" ht="15.75" thickBot="1" x14ac:dyDescent="0.3">
      <c r="A117" s="20"/>
      <c r="B117" s="21"/>
      <c r="C117" s="22"/>
      <c r="D117" s="48" t="s">
        <v>28</v>
      </c>
      <c r="E117" s="75" t="s">
        <v>90</v>
      </c>
      <c r="F117" s="76">
        <v>150</v>
      </c>
      <c r="G117" s="77">
        <v>2.59</v>
      </c>
      <c r="H117" s="77">
        <v>5.17</v>
      </c>
      <c r="I117" s="77">
        <v>21.61</v>
      </c>
      <c r="J117" s="77">
        <v>144.01</v>
      </c>
      <c r="K117" s="76">
        <v>139</v>
      </c>
      <c r="L117" s="61">
        <v>19.47</v>
      </c>
    </row>
    <row r="118" spans="1:12" ht="15.75" thickBot="1" x14ac:dyDescent="0.3">
      <c r="A118" s="20"/>
      <c r="B118" s="21"/>
      <c r="C118" s="22"/>
      <c r="D118" s="48" t="s">
        <v>29</v>
      </c>
      <c r="E118" s="75" t="s">
        <v>91</v>
      </c>
      <c r="F118" s="76">
        <v>180</v>
      </c>
      <c r="G118" s="81">
        <v>0.14000000000000001</v>
      </c>
      <c r="H118" s="81">
        <v>0.05</v>
      </c>
      <c r="I118" s="81">
        <v>9.68</v>
      </c>
      <c r="J118" s="81">
        <v>42.17</v>
      </c>
      <c r="K118" s="76">
        <v>21</v>
      </c>
      <c r="L118" s="61">
        <v>17.850000000000001</v>
      </c>
    </row>
    <row r="119" spans="1:12" ht="15.75" thickBot="1" x14ac:dyDescent="0.3">
      <c r="A119" s="20"/>
      <c r="B119" s="21"/>
      <c r="C119" s="22"/>
      <c r="D119" s="48" t="s">
        <v>30</v>
      </c>
      <c r="E119" s="75" t="s">
        <v>55</v>
      </c>
      <c r="F119" s="76">
        <v>40</v>
      </c>
      <c r="G119" s="77">
        <v>2.6</v>
      </c>
      <c r="H119" s="77">
        <v>0.32</v>
      </c>
      <c r="I119" s="77">
        <v>16.899999999999999</v>
      </c>
      <c r="J119" s="77">
        <v>80.180000000000007</v>
      </c>
      <c r="K119" s="76">
        <v>5</v>
      </c>
      <c r="L119" s="61">
        <v>3.33</v>
      </c>
    </row>
    <row r="120" spans="1:12" ht="15.75" thickBot="1" x14ac:dyDescent="0.3">
      <c r="A120" s="20"/>
      <c r="B120" s="21"/>
      <c r="C120" s="22"/>
      <c r="D120" s="48" t="s">
        <v>31</v>
      </c>
      <c r="E120" s="75" t="s">
        <v>56</v>
      </c>
      <c r="F120" s="76">
        <v>40</v>
      </c>
      <c r="G120" s="77">
        <v>2.1800000000000002</v>
      </c>
      <c r="H120" s="77">
        <v>0.34</v>
      </c>
      <c r="I120" s="77">
        <v>16.45</v>
      </c>
      <c r="J120" s="77">
        <v>77.58</v>
      </c>
      <c r="K120" s="76">
        <v>2</v>
      </c>
      <c r="L120" s="61">
        <v>3.1</v>
      </c>
    </row>
    <row r="121" spans="1:12" ht="15" x14ac:dyDescent="0.25">
      <c r="A121" s="20"/>
      <c r="B121" s="21"/>
      <c r="C121" s="22"/>
      <c r="D121" s="72" t="s">
        <v>41</v>
      </c>
      <c r="E121" s="82" t="s">
        <v>44</v>
      </c>
      <c r="F121" s="52">
        <v>10</v>
      </c>
      <c r="G121" s="50">
        <v>1</v>
      </c>
      <c r="H121" s="50">
        <v>1</v>
      </c>
      <c r="I121" s="51">
        <v>1</v>
      </c>
      <c r="J121" s="50">
        <v>1</v>
      </c>
      <c r="K121" s="53">
        <v>1</v>
      </c>
      <c r="L121" s="63">
        <v>65</v>
      </c>
    </row>
    <row r="122" spans="1:12" ht="15" x14ac:dyDescent="0.25">
      <c r="A122" s="20"/>
      <c r="B122" s="21"/>
      <c r="C122" s="22"/>
      <c r="D122" s="25"/>
      <c r="E122" s="24"/>
      <c r="F122" s="2"/>
      <c r="G122" s="2"/>
      <c r="H122" s="2"/>
      <c r="I122" s="2"/>
      <c r="J122" s="2"/>
      <c r="K122" s="62"/>
      <c r="L122" s="63"/>
    </row>
    <row r="123" spans="1:12" ht="15" x14ac:dyDescent="0.25">
      <c r="A123" s="26"/>
      <c r="B123" s="27"/>
      <c r="C123" s="28"/>
      <c r="D123" s="29" t="s">
        <v>32</v>
      </c>
      <c r="E123" s="30"/>
      <c r="F123" s="31">
        <f>SUM(F114:F122)</f>
        <v>790</v>
      </c>
      <c r="G123" s="31">
        <f t="shared" ref="G123:J123" si="50">SUM(G114:G122)</f>
        <v>25.28</v>
      </c>
      <c r="H123" s="31">
        <f t="shared" si="50"/>
        <v>27.620000000000005</v>
      </c>
      <c r="I123" s="31">
        <f t="shared" si="50"/>
        <v>101.92999999999999</v>
      </c>
      <c r="J123" s="31">
        <f t="shared" si="50"/>
        <v>750.15</v>
      </c>
      <c r="K123" s="64"/>
      <c r="L123" s="65">
        <f t="shared" ref="L123" si="51">SUM(L114:L122)</f>
        <v>165</v>
      </c>
    </row>
    <row r="124" spans="1:12" ht="15.75" thickBot="1" x14ac:dyDescent="0.25">
      <c r="A124" s="36">
        <f>A106</f>
        <v>2</v>
      </c>
      <c r="B124" s="37">
        <f>B106</f>
        <v>1</v>
      </c>
      <c r="C124" s="84" t="s">
        <v>4</v>
      </c>
      <c r="D124" s="85"/>
      <c r="E124" s="38"/>
      <c r="F124" s="39">
        <f>F113+F123</f>
        <v>1300</v>
      </c>
      <c r="G124" s="39">
        <f t="shared" ref="G124" si="52">G113+G123</f>
        <v>45.519999999999996</v>
      </c>
      <c r="H124" s="39">
        <f t="shared" ref="H124" si="53">H113+H123</f>
        <v>48.260000000000005</v>
      </c>
      <c r="I124" s="39">
        <f t="shared" ref="I124" si="54">I113+I123</f>
        <v>186.25</v>
      </c>
      <c r="J124" s="39">
        <f t="shared" ref="J124:L124" si="55">J113+J123</f>
        <v>1337.4499999999998</v>
      </c>
      <c r="K124" s="66"/>
      <c r="L124" s="66">
        <f t="shared" si="55"/>
        <v>295</v>
      </c>
    </row>
    <row r="125" spans="1:12" ht="15.75" thickBot="1" x14ac:dyDescent="0.3">
      <c r="A125" s="40">
        <v>2</v>
      </c>
      <c r="B125" s="21">
        <v>2</v>
      </c>
      <c r="C125" s="19" t="s">
        <v>20</v>
      </c>
      <c r="D125" s="47" t="s">
        <v>21</v>
      </c>
      <c r="E125" s="69" t="s">
        <v>92</v>
      </c>
      <c r="F125" s="70">
        <v>150</v>
      </c>
      <c r="G125" s="71">
        <v>6.23</v>
      </c>
      <c r="H125" s="71">
        <v>4.6500000000000004</v>
      </c>
      <c r="I125" s="71">
        <v>20.34</v>
      </c>
      <c r="J125" s="71">
        <v>144.80000000000001</v>
      </c>
      <c r="K125" s="70">
        <v>182</v>
      </c>
      <c r="L125" s="59">
        <v>13.57</v>
      </c>
    </row>
    <row r="126" spans="1:12" ht="15.75" thickBot="1" x14ac:dyDescent="0.3">
      <c r="A126" s="40"/>
      <c r="B126" s="21"/>
      <c r="C126" s="22"/>
      <c r="D126" s="47" t="s">
        <v>25</v>
      </c>
      <c r="E126" s="75" t="s">
        <v>47</v>
      </c>
      <c r="F126" s="76">
        <v>60</v>
      </c>
      <c r="G126" s="77">
        <v>7</v>
      </c>
      <c r="H126" s="77">
        <v>11.1</v>
      </c>
      <c r="I126" s="77">
        <v>24.8</v>
      </c>
      <c r="J126" s="77">
        <v>225.7</v>
      </c>
      <c r="K126" s="76">
        <v>7</v>
      </c>
      <c r="L126" s="59">
        <v>25.07</v>
      </c>
    </row>
    <row r="127" spans="1:12" ht="15.75" thickBot="1" x14ac:dyDescent="0.3">
      <c r="A127" s="40"/>
      <c r="B127" s="21"/>
      <c r="C127" s="22"/>
      <c r="D127" s="48" t="s">
        <v>22</v>
      </c>
      <c r="E127" s="75" t="s">
        <v>48</v>
      </c>
      <c r="F127" s="76">
        <v>200</v>
      </c>
      <c r="G127" s="77">
        <v>1.72</v>
      </c>
      <c r="H127" s="77">
        <v>1.21</v>
      </c>
      <c r="I127" s="77">
        <v>7.82</v>
      </c>
      <c r="J127" s="77">
        <v>49.39</v>
      </c>
      <c r="K127" s="76">
        <v>4</v>
      </c>
      <c r="L127" s="59">
        <v>6.41</v>
      </c>
    </row>
    <row r="128" spans="1:12" ht="15.75" thickBot="1" x14ac:dyDescent="0.3">
      <c r="A128" s="40"/>
      <c r="B128" s="21"/>
      <c r="C128" s="22"/>
      <c r="D128" s="55" t="s">
        <v>23</v>
      </c>
      <c r="E128" s="75" t="s">
        <v>49</v>
      </c>
      <c r="F128" s="76">
        <v>150</v>
      </c>
      <c r="G128" s="77">
        <v>0.6</v>
      </c>
      <c r="H128" s="77">
        <v>0.6</v>
      </c>
      <c r="I128" s="77">
        <v>14.7</v>
      </c>
      <c r="J128" s="77">
        <v>70.5</v>
      </c>
      <c r="K128" s="76">
        <v>368</v>
      </c>
      <c r="L128" s="61">
        <v>26.95</v>
      </c>
    </row>
    <row r="129" spans="1:12" ht="15" x14ac:dyDescent="0.25">
      <c r="A129" s="40"/>
      <c r="B129" s="21"/>
      <c r="C129" s="22"/>
      <c r="D129" s="72" t="s">
        <v>41</v>
      </c>
      <c r="E129" s="82" t="s">
        <v>44</v>
      </c>
      <c r="F129" s="52">
        <v>10</v>
      </c>
      <c r="G129" s="50">
        <v>1</v>
      </c>
      <c r="H129" s="50">
        <v>1</v>
      </c>
      <c r="I129" s="51">
        <v>1</v>
      </c>
      <c r="J129" s="50">
        <v>1</v>
      </c>
      <c r="K129" s="53">
        <v>1</v>
      </c>
      <c r="L129" s="63">
        <v>58</v>
      </c>
    </row>
    <row r="130" spans="1:12" ht="15" x14ac:dyDescent="0.25">
      <c r="A130" s="40"/>
      <c r="B130" s="21"/>
      <c r="C130" s="22"/>
      <c r="D130" s="48"/>
      <c r="E130" s="49"/>
      <c r="F130" s="52"/>
      <c r="G130" s="50"/>
      <c r="H130" s="50"/>
      <c r="I130" s="51"/>
      <c r="J130" s="50"/>
      <c r="K130" s="57"/>
      <c r="L130" s="61"/>
    </row>
    <row r="131" spans="1:12" ht="15" x14ac:dyDescent="0.25">
      <c r="A131" s="40"/>
      <c r="B131" s="21"/>
      <c r="C131" s="22"/>
      <c r="D131" s="25"/>
      <c r="E131" s="24"/>
      <c r="F131" s="2"/>
      <c r="G131" s="2"/>
      <c r="H131" s="2"/>
      <c r="I131" s="2"/>
      <c r="J131" s="2"/>
      <c r="K131" s="62"/>
      <c r="L131" s="63"/>
    </row>
    <row r="132" spans="1:12" ht="15.75" thickBot="1" x14ac:dyDescent="0.3">
      <c r="A132" s="41"/>
      <c r="B132" s="27"/>
      <c r="C132" s="28"/>
      <c r="D132" s="29" t="s">
        <v>32</v>
      </c>
      <c r="E132" s="30"/>
      <c r="F132" s="31">
        <f>SUM(F125:F131)</f>
        <v>570</v>
      </c>
      <c r="G132" s="31">
        <f t="shared" ref="G132:J132" si="56">SUM(G125:G131)</f>
        <v>16.55</v>
      </c>
      <c r="H132" s="31">
        <f t="shared" si="56"/>
        <v>18.560000000000002</v>
      </c>
      <c r="I132" s="31">
        <f t="shared" si="56"/>
        <v>68.66</v>
      </c>
      <c r="J132" s="31">
        <f t="shared" si="56"/>
        <v>491.39</v>
      </c>
      <c r="K132" s="64"/>
      <c r="L132" s="65">
        <f t="shared" ref="L132" si="57">SUM(L125:L131)</f>
        <v>130</v>
      </c>
    </row>
    <row r="133" spans="1:12" ht="15.75" thickBot="1" x14ac:dyDescent="0.3">
      <c r="A133" s="34">
        <f>A125</f>
        <v>2</v>
      </c>
      <c r="B133" s="34">
        <f>B125</f>
        <v>2</v>
      </c>
      <c r="C133" s="35" t="s">
        <v>24</v>
      </c>
      <c r="D133" s="47" t="s">
        <v>25</v>
      </c>
      <c r="E133" s="69" t="s">
        <v>93</v>
      </c>
      <c r="F133" s="70">
        <v>60</v>
      </c>
      <c r="G133" s="71">
        <v>1.1599999999999999</v>
      </c>
      <c r="H133" s="71">
        <v>4.08</v>
      </c>
      <c r="I133" s="71">
        <v>4.5199999999999996</v>
      </c>
      <c r="J133" s="71">
        <v>59.36</v>
      </c>
      <c r="K133" s="70">
        <v>33</v>
      </c>
      <c r="L133" s="59">
        <v>8.4</v>
      </c>
    </row>
    <row r="134" spans="1:12" ht="15.75" thickBot="1" x14ac:dyDescent="0.3">
      <c r="A134" s="40"/>
      <c r="B134" s="21"/>
      <c r="C134" s="22"/>
      <c r="D134" s="48" t="s">
        <v>26</v>
      </c>
      <c r="E134" s="75" t="s">
        <v>94</v>
      </c>
      <c r="F134" s="76">
        <v>230</v>
      </c>
      <c r="G134" s="77">
        <v>5.82</v>
      </c>
      <c r="H134" s="77">
        <v>9.6</v>
      </c>
      <c r="I134" s="77">
        <v>19.600000000000001</v>
      </c>
      <c r="J134" s="77">
        <v>187.2</v>
      </c>
      <c r="K134" s="76">
        <v>104</v>
      </c>
      <c r="L134" s="61">
        <v>26.22</v>
      </c>
    </row>
    <row r="135" spans="1:12" ht="15.75" thickBot="1" x14ac:dyDescent="0.3">
      <c r="A135" s="40"/>
      <c r="B135" s="21"/>
      <c r="C135" s="22"/>
      <c r="D135" s="48" t="s">
        <v>27</v>
      </c>
      <c r="E135" s="75" t="s">
        <v>95</v>
      </c>
      <c r="F135" s="76">
        <v>100</v>
      </c>
      <c r="G135" s="77">
        <v>12.38</v>
      </c>
      <c r="H135" s="77">
        <v>5.56</v>
      </c>
      <c r="I135" s="77">
        <v>8.01</v>
      </c>
      <c r="J135" s="77">
        <v>137.59</v>
      </c>
      <c r="K135" s="76">
        <v>23</v>
      </c>
      <c r="L135" s="61">
        <v>38.14</v>
      </c>
    </row>
    <row r="136" spans="1:12" ht="15.75" thickBot="1" x14ac:dyDescent="0.3">
      <c r="A136" s="40"/>
      <c r="B136" s="21"/>
      <c r="C136" s="22"/>
      <c r="D136" s="48" t="s">
        <v>28</v>
      </c>
      <c r="E136" s="75" t="s">
        <v>78</v>
      </c>
      <c r="F136" s="76">
        <v>150</v>
      </c>
      <c r="G136" s="77">
        <v>0.92</v>
      </c>
      <c r="H136" s="77">
        <v>4.32</v>
      </c>
      <c r="I136" s="77">
        <v>22.81</v>
      </c>
      <c r="J136" s="77">
        <v>130.82</v>
      </c>
      <c r="K136" s="76">
        <v>128</v>
      </c>
      <c r="L136" s="61">
        <v>21.42</v>
      </c>
    </row>
    <row r="137" spans="1:12" ht="15.75" thickBot="1" x14ac:dyDescent="0.3">
      <c r="A137" s="40"/>
      <c r="B137" s="21"/>
      <c r="C137" s="22"/>
      <c r="D137" s="48" t="s">
        <v>29</v>
      </c>
      <c r="E137" s="75" t="s">
        <v>54</v>
      </c>
      <c r="F137" s="76">
        <v>200</v>
      </c>
      <c r="G137" s="77">
        <v>0</v>
      </c>
      <c r="H137" s="77">
        <v>0</v>
      </c>
      <c r="I137" s="77">
        <v>9.68</v>
      </c>
      <c r="J137" s="77">
        <v>38.700000000000003</v>
      </c>
      <c r="K137" s="76">
        <v>8</v>
      </c>
      <c r="L137" s="61">
        <v>6.13</v>
      </c>
    </row>
    <row r="138" spans="1:12" ht="15.75" thickBot="1" x14ac:dyDescent="0.3">
      <c r="A138" s="40"/>
      <c r="B138" s="21"/>
      <c r="C138" s="22"/>
      <c r="D138" s="48" t="s">
        <v>30</v>
      </c>
      <c r="E138" s="75" t="s">
        <v>55</v>
      </c>
      <c r="F138" s="76">
        <v>40</v>
      </c>
      <c r="G138" s="77">
        <v>2.6</v>
      </c>
      <c r="H138" s="77">
        <v>0.32</v>
      </c>
      <c r="I138" s="77">
        <v>16.899999999999999</v>
      </c>
      <c r="J138" s="77">
        <v>80.180000000000007</v>
      </c>
      <c r="K138" s="76">
        <v>5</v>
      </c>
      <c r="L138" s="61">
        <v>3.61</v>
      </c>
    </row>
    <row r="139" spans="1:12" ht="15.75" thickBot="1" x14ac:dyDescent="0.3">
      <c r="A139" s="40"/>
      <c r="B139" s="21"/>
      <c r="C139" s="22"/>
      <c r="D139" s="48" t="s">
        <v>31</v>
      </c>
      <c r="E139" s="75" t="s">
        <v>56</v>
      </c>
      <c r="F139" s="76">
        <v>40</v>
      </c>
      <c r="G139" s="77">
        <v>2.1800000000000002</v>
      </c>
      <c r="H139" s="77">
        <v>0.34</v>
      </c>
      <c r="I139" s="77">
        <v>16.45</v>
      </c>
      <c r="J139" s="77">
        <v>77.58</v>
      </c>
      <c r="K139" s="76">
        <v>2</v>
      </c>
      <c r="L139" s="61">
        <v>3.08</v>
      </c>
    </row>
    <row r="140" spans="1:12" ht="15" x14ac:dyDescent="0.25">
      <c r="A140" s="40"/>
      <c r="B140" s="21"/>
      <c r="C140" s="22"/>
      <c r="D140" s="72" t="s">
        <v>41</v>
      </c>
      <c r="E140" s="82" t="s">
        <v>44</v>
      </c>
      <c r="F140" s="52">
        <v>10</v>
      </c>
      <c r="G140" s="50">
        <v>1</v>
      </c>
      <c r="H140" s="50">
        <v>1</v>
      </c>
      <c r="I140" s="51">
        <v>1</v>
      </c>
      <c r="J140" s="50">
        <v>1</v>
      </c>
      <c r="K140" s="53">
        <v>1</v>
      </c>
      <c r="L140" s="63">
        <v>58</v>
      </c>
    </row>
    <row r="141" spans="1:12" ht="15" x14ac:dyDescent="0.25">
      <c r="A141" s="40"/>
      <c r="B141" s="21"/>
      <c r="C141" s="22"/>
      <c r="D141" s="25"/>
      <c r="E141" s="24"/>
      <c r="F141" s="2"/>
      <c r="G141" s="2"/>
      <c r="H141" s="2"/>
      <c r="I141" s="2"/>
      <c r="J141" s="2"/>
      <c r="K141" s="62"/>
      <c r="L141" s="63"/>
    </row>
    <row r="142" spans="1:12" ht="15" x14ac:dyDescent="0.25">
      <c r="A142" s="41"/>
      <c r="B142" s="27"/>
      <c r="C142" s="28"/>
      <c r="D142" s="29" t="s">
        <v>32</v>
      </c>
      <c r="E142" s="30"/>
      <c r="F142" s="31">
        <f>SUM(F133:F141)</f>
        <v>830</v>
      </c>
      <c r="G142" s="31">
        <f t="shared" ref="G142:J142" si="58">SUM(G133:G141)</f>
        <v>26.060000000000002</v>
      </c>
      <c r="H142" s="31">
        <f t="shared" si="58"/>
        <v>25.22</v>
      </c>
      <c r="I142" s="31">
        <f t="shared" si="58"/>
        <v>98.970000000000013</v>
      </c>
      <c r="J142" s="31">
        <f t="shared" si="58"/>
        <v>712.43000000000018</v>
      </c>
      <c r="K142" s="64"/>
      <c r="L142" s="65">
        <f t="shared" ref="L142" si="59">SUM(L133:L141)</f>
        <v>165</v>
      </c>
    </row>
    <row r="143" spans="1:12" ht="15.75" thickBot="1" x14ac:dyDescent="0.25">
      <c r="A143" s="42">
        <f>A125</f>
        <v>2</v>
      </c>
      <c r="B143" s="42">
        <f>B125</f>
        <v>2</v>
      </c>
      <c r="C143" s="84" t="s">
        <v>4</v>
      </c>
      <c r="D143" s="85"/>
      <c r="E143" s="38"/>
      <c r="F143" s="39">
        <f>F132+F142</f>
        <v>1400</v>
      </c>
      <c r="G143" s="39">
        <f t="shared" ref="G143" si="60">G132+G142</f>
        <v>42.61</v>
      </c>
      <c r="H143" s="39">
        <f t="shared" ref="H143" si="61">H132+H142</f>
        <v>43.78</v>
      </c>
      <c r="I143" s="39">
        <f t="shared" ref="I143" si="62">I132+I142</f>
        <v>167.63</v>
      </c>
      <c r="J143" s="39">
        <f t="shared" ref="J143:L143" si="63">J132+J142</f>
        <v>1203.8200000000002</v>
      </c>
      <c r="K143" s="66"/>
      <c r="L143" s="66">
        <f t="shared" si="63"/>
        <v>295</v>
      </c>
    </row>
    <row r="144" spans="1:12" ht="15.75" thickBot="1" x14ac:dyDescent="0.3">
      <c r="A144" s="17">
        <v>2</v>
      </c>
      <c r="B144" s="18">
        <v>3</v>
      </c>
      <c r="C144" s="19" t="s">
        <v>20</v>
      </c>
      <c r="D144" s="46" t="s">
        <v>21</v>
      </c>
      <c r="E144" s="69" t="s">
        <v>96</v>
      </c>
      <c r="F144" s="70">
        <v>150</v>
      </c>
      <c r="G144" s="71">
        <v>12.9</v>
      </c>
      <c r="H144" s="71">
        <v>13.8</v>
      </c>
      <c r="I144" s="71">
        <v>28.21</v>
      </c>
      <c r="J144" s="71">
        <v>290</v>
      </c>
      <c r="K144" s="70">
        <v>291</v>
      </c>
      <c r="L144" s="58">
        <v>25.12</v>
      </c>
    </row>
    <row r="145" spans="1:12" ht="15.75" thickBot="1" x14ac:dyDescent="0.3">
      <c r="A145" s="20"/>
      <c r="B145" s="21"/>
      <c r="C145" s="22"/>
      <c r="D145" s="48" t="s">
        <v>30</v>
      </c>
      <c r="E145" s="75" t="s">
        <v>59</v>
      </c>
      <c r="F145" s="76">
        <v>30</v>
      </c>
      <c r="G145" s="81">
        <v>2.25</v>
      </c>
      <c r="H145" s="81">
        <v>0.87</v>
      </c>
      <c r="I145" s="81">
        <v>15.42</v>
      </c>
      <c r="J145" s="81">
        <v>78.599999999999994</v>
      </c>
      <c r="K145" s="76">
        <v>1</v>
      </c>
      <c r="L145" s="59">
        <v>3.6</v>
      </c>
    </row>
    <row r="146" spans="1:12" ht="15.75" thickBot="1" x14ac:dyDescent="0.3">
      <c r="A146" s="20"/>
      <c r="B146" s="21"/>
      <c r="C146" s="22"/>
      <c r="D146" s="48" t="s">
        <v>22</v>
      </c>
      <c r="E146" s="75" t="s">
        <v>60</v>
      </c>
      <c r="F146" s="76">
        <v>200</v>
      </c>
      <c r="G146" s="77">
        <v>0.56000000000000005</v>
      </c>
      <c r="H146" s="77">
        <v>0.01</v>
      </c>
      <c r="I146" s="77">
        <v>11.01</v>
      </c>
      <c r="J146" s="77">
        <v>48.95</v>
      </c>
      <c r="K146" s="76">
        <v>3</v>
      </c>
      <c r="L146" s="59">
        <v>7.79</v>
      </c>
    </row>
    <row r="147" spans="1:12" ht="15.75" customHeight="1" thickBot="1" x14ac:dyDescent="0.3">
      <c r="A147" s="20"/>
      <c r="B147" s="21"/>
      <c r="C147" s="22"/>
      <c r="D147" s="48" t="s">
        <v>23</v>
      </c>
      <c r="E147" s="75" t="s">
        <v>68</v>
      </c>
      <c r="F147" s="76">
        <v>150</v>
      </c>
      <c r="G147" s="77">
        <v>1.35</v>
      </c>
      <c r="H147" s="77">
        <v>0.3</v>
      </c>
      <c r="I147" s="77">
        <v>12.15</v>
      </c>
      <c r="J147" s="77">
        <v>64.5</v>
      </c>
      <c r="K147" s="76">
        <v>32</v>
      </c>
      <c r="L147" s="59">
        <v>41.49</v>
      </c>
    </row>
    <row r="148" spans="1:12" ht="15" x14ac:dyDescent="0.25">
      <c r="A148" s="20"/>
      <c r="B148" s="21"/>
      <c r="C148" s="22"/>
      <c r="D148" s="72" t="s">
        <v>41</v>
      </c>
      <c r="E148" s="82" t="s">
        <v>44</v>
      </c>
      <c r="F148" s="52">
        <v>10</v>
      </c>
      <c r="G148" s="50">
        <v>1</v>
      </c>
      <c r="H148" s="50">
        <v>1</v>
      </c>
      <c r="I148" s="51">
        <v>1</v>
      </c>
      <c r="J148" s="50">
        <v>1</v>
      </c>
      <c r="K148" s="53">
        <v>1</v>
      </c>
      <c r="L148" s="61">
        <v>52</v>
      </c>
    </row>
    <row r="149" spans="1:12" ht="15" x14ac:dyDescent="0.25">
      <c r="A149" s="20"/>
      <c r="B149" s="21"/>
      <c r="C149" s="22"/>
      <c r="D149" s="23"/>
      <c r="E149" s="24"/>
      <c r="F149" s="2"/>
      <c r="G149" s="2"/>
      <c r="H149" s="2"/>
      <c r="I149" s="2"/>
      <c r="J149" s="2"/>
      <c r="K149" s="62"/>
      <c r="L149" s="63"/>
    </row>
    <row r="150" spans="1:12" ht="15" x14ac:dyDescent="0.25">
      <c r="A150" s="20"/>
      <c r="B150" s="21"/>
      <c r="C150" s="22"/>
      <c r="D150" s="25"/>
      <c r="E150" s="24"/>
      <c r="F150" s="2"/>
      <c r="G150" s="2"/>
      <c r="H150" s="2"/>
      <c r="I150" s="2"/>
      <c r="J150" s="2"/>
      <c r="K150" s="62"/>
      <c r="L150" s="63"/>
    </row>
    <row r="151" spans="1:12" ht="15.75" thickBot="1" x14ac:dyDescent="0.3">
      <c r="A151" s="26"/>
      <c r="B151" s="27"/>
      <c r="C151" s="28"/>
      <c r="D151" s="29" t="s">
        <v>32</v>
      </c>
      <c r="E151" s="30"/>
      <c r="F151" s="31">
        <f>SUM(F144:F150)</f>
        <v>540</v>
      </c>
      <c r="G151" s="31">
        <f t="shared" ref="G151:J151" si="64">SUM(G144:G150)</f>
        <v>18.060000000000002</v>
      </c>
      <c r="H151" s="31">
        <f t="shared" si="64"/>
        <v>15.98</v>
      </c>
      <c r="I151" s="31">
        <f t="shared" si="64"/>
        <v>67.790000000000006</v>
      </c>
      <c r="J151" s="31">
        <f t="shared" si="64"/>
        <v>483.05</v>
      </c>
      <c r="K151" s="64"/>
      <c r="L151" s="65">
        <f t="shared" ref="L151" si="65">SUM(L144:L150)</f>
        <v>130</v>
      </c>
    </row>
    <row r="152" spans="1:12" ht="15.75" thickBot="1" x14ac:dyDescent="0.3">
      <c r="A152" s="33">
        <f>A144</f>
        <v>2</v>
      </c>
      <c r="B152" s="34">
        <f>B144</f>
        <v>3</v>
      </c>
      <c r="C152" s="35" t="s">
        <v>24</v>
      </c>
      <c r="D152" s="47" t="s">
        <v>25</v>
      </c>
      <c r="E152" s="69" t="s">
        <v>97</v>
      </c>
      <c r="F152" s="70">
        <v>60</v>
      </c>
      <c r="G152" s="71">
        <v>1.68</v>
      </c>
      <c r="H152" s="71">
        <v>3.6</v>
      </c>
      <c r="I152" s="71">
        <v>4.68</v>
      </c>
      <c r="J152" s="71">
        <v>57.69</v>
      </c>
      <c r="K152" s="70">
        <v>35</v>
      </c>
      <c r="L152" s="59">
        <v>16.84</v>
      </c>
    </row>
    <row r="153" spans="1:12" ht="15.75" thickBot="1" x14ac:dyDescent="0.3">
      <c r="A153" s="20"/>
      <c r="B153" s="21"/>
      <c r="C153" s="22"/>
      <c r="D153" s="48" t="s">
        <v>26</v>
      </c>
      <c r="E153" s="75" t="s">
        <v>51</v>
      </c>
      <c r="F153" s="76">
        <v>220</v>
      </c>
      <c r="G153" s="77">
        <v>5.34</v>
      </c>
      <c r="H153" s="77">
        <v>5.72</v>
      </c>
      <c r="I153" s="77">
        <v>13.7</v>
      </c>
      <c r="J153" s="77">
        <v>129.75</v>
      </c>
      <c r="K153" s="76">
        <v>82</v>
      </c>
      <c r="L153" s="61">
        <v>18.16</v>
      </c>
    </row>
    <row r="154" spans="1:12" ht="15.75" thickBot="1" x14ac:dyDescent="0.3">
      <c r="A154" s="20"/>
      <c r="B154" s="21"/>
      <c r="C154" s="22"/>
      <c r="D154" s="48" t="s">
        <v>27</v>
      </c>
      <c r="E154" s="75" t="s">
        <v>98</v>
      </c>
      <c r="F154" s="76">
        <v>120</v>
      </c>
      <c r="G154" s="77">
        <v>9.4600000000000009</v>
      </c>
      <c r="H154" s="77">
        <v>10.7</v>
      </c>
      <c r="I154" s="77">
        <v>10.48</v>
      </c>
      <c r="J154" s="77">
        <v>178.14</v>
      </c>
      <c r="K154" s="76">
        <v>279</v>
      </c>
      <c r="L154" s="61">
        <v>26.28</v>
      </c>
    </row>
    <row r="155" spans="1:12" ht="15.75" thickBot="1" x14ac:dyDescent="0.3">
      <c r="A155" s="20"/>
      <c r="B155" s="21"/>
      <c r="C155" s="22"/>
      <c r="D155" s="48" t="s">
        <v>28</v>
      </c>
      <c r="E155" s="75" t="s">
        <v>58</v>
      </c>
      <c r="F155" s="76">
        <v>150</v>
      </c>
      <c r="G155" s="77">
        <v>2.4</v>
      </c>
      <c r="H155" s="77">
        <v>6.6</v>
      </c>
      <c r="I155" s="77">
        <v>26.5</v>
      </c>
      <c r="J155" s="77">
        <v>173.5</v>
      </c>
      <c r="K155" s="76">
        <v>203</v>
      </c>
      <c r="L155" s="61">
        <v>7.58</v>
      </c>
    </row>
    <row r="156" spans="1:12" ht="15.75" thickBot="1" x14ac:dyDescent="0.3">
      <c r="A156" s="20"/>
      <c r="B156" s="21"/>
      <c r="C156" s="22"/>
      <c r="D156" s="48" t="s">
        <v>29</v>
      </c>
      <c r="E156" s="75" t="s">
        <v>99</v>
      </c>
      <c r="F156" s="76">
        <v>200</v>
      </c>
      <c r="G156" s="77">
        <v>0.3</v>
      </c>
      <c r="H156" s="77">
        <v>0.12</v>
      </c>
      <c r="I156" s="77">
        <v>20.149999999999999</v>
      </c>
      <c r="J156" s="77">
        <v>84.9</v>
      </c>
      <c r="K156" s="76">
        <v>24</v>
      </c>
      <c r="L156" s="61">
        <v>23.71</v>
      </c>
    </row>
    <row r="157" spans="1:12" ht="15.75" thickBot="1" x14ac:dyDescent="0.3">
      <c r="A157" s="20"/>
      <c r="B157" s="21"/>
      <c r="C157" s="22"/>
      <c r="D157" s="48" t="s">
        <v>30</v>
      </c>
      <c r="E157" s="75" t="s">
        <v>55</v>
      </c>
      <c r="F157" s="76">
        <v>40</v>
      </c>
      <c r="G157" s="77">
        <v>2.6</v>
      </c>
      <c r="H157" s="77">
        <v>0.32</v>
      </c>
      <c r="I157" s="77">
        <v>16.899999999999999</v>
      </c>
      <c r="J157" s="77">
        <v>80.180000000000007</v>
      </c>
      <c r="K157" s="76">
        <v>5</v>
      </c>
      <c r="L157" s="61">
        <v>3.83</v>
      </c>
    </row>
    <row r="158" spans="1:12" ht="15.75" thickBot="1" x14ac:dyDescent="0.3">
      <c r="A158" s="20"/>
      <c r="B158" s="21"/>
      <c r="C158" s="22"/>
      <c r="D158" s="48" t="s">
        <v>31</v>
      </c>
      <c r="E158" s="75" t="s">
        <v>56</v>
      </c>
      <c r="F158" s="76">
        <v>40</v>
      </c>
      <c r="G158" s="77">
        <v>2.1800000000000002</v>
      </c>
      <c r="H158" s="77">
        <v>0.34</v>
      </c>
      <c r="I158" s="77">
        <v>16.45</v>
      </c>
      <c r="J158" s="77">
        <v>77.58</v>
      </c>
      <c r="K158" s="76">
        <v>2</v>
      </c>
      <c r="L158" s="61">
        <v>3.6</v>
      </c>
    </row>
    <row r="159" spans="1:12" ht="15" x14ac:dyDescent="0.25">
      <c r="A159" s="20"/>
      <c r="B159" s="21"/>
      <c r="C159" s="22"/>
      <c r="D159" s="72" t="s">
        <v>41</v>
      </c>
      <c r="E159" s="82" t="s">
        <v>44</v>
      </c>
      <c r="F159" s="52">
        <v>10</v>
      </c>
      <c r="G159" s="50">
        <v>1</v>
      </c>
      <c r="H159" s="50">
        <v>1</v>
      </c>
      <c r="I159" s="51">
        <v>1</v>
      </c>
      <c r="J159" s="50">
        <v>1</v>
      </c>
      <c r="K159" s="53">
        <v>1</v>
      </c>
      <c r="L159" s="63">
        <v>65</v>
      </c>
    </row>
    <row r="160" spans="1:12" ht="15" x14ac:dyDescent="0.25">
      <c r="A160" s="20"/>
      <c r="B160" s="21"/>
      <c r="C160" s="22"/>
      <c r="D160" s="25"/>
      <c r="E160" s="24"/>
      <c r="F160" s="2"/>
      <c r="G160" s="2"/>
      <c r="H160" s="2"/>
      <c r="I160" s="2"/>
      <c r="J160" s="2"/>
      <c r="K160" s="62"/>
      <c r="L160" s="63"/>
    </row>
    <row r="161" spans="1:12" ht="15" x14ac:dyDescent="0.25">
      <c r="A161" s="26"/>
      <c r="B161" s="27"/>
      <c r="C161" s="28"/>
      <c r="D161" s="29" t="s">
        <v>32</v>
      </c>
      <c r="E161" s="30"/>
      <c r="F161" s="31">
        <f>SUM(F152:F160)</f>
        <v>840</v>
      </c>
      <c r="G161" s="31">
        <f t="shared" ref="G161:J161" si="66">SUM(G152:G160)</f>
        <v>24.96</v>
      </c>
      <c r="H161" s="31">
        <f t="shared" si="66"/>
        <v>28.4</v>
      </c>
      <c r="I161" s="31">
        <f t="shared" si="66"/>
        <v>109.86</v>
      </c>
      <c r="J161" s="31">
        <f t="shared" si="66"/>
        <v>782.7399999999999</v>
      </c>
      <c r="K161" s="64"/>
      <c r="L161" s="65">
        <f t="shared" ref="L161" si="67">SUM(L152:L160)</f>
        <v>165</v>
      </c>
    </row>
    <row r="162" spans="1:12" ht="15.75" thickBot="1" x14ac:dyDescent="0.25">
      <c r="A162" s="36">
        <f>A144</f>
        <v>2</v>
      </c>
      <c r="B162" s="37">
        <f>B144</f>
        <v>3</v>
      </c>
      <c r="C162" s="84" t="s">
        <v>4</v>
      </c>
      <c r="D162" s="85"/>
      <c r="E162" s="38"/>
      <c r="F162" s="39">
        <f>F151+F161</f>
        <v>1380</v>
      </c>
      <c r="G162" s="39">
        <f t="shared" ref="G162" si="68">G151+G161</f>
        <v>43.02</v>
      </c>
      <c r="H162" s="39">
        <f t="shared" ref="H162" si="69">H151+H161</f>
        <v>44.379999999999995</v>
      </c>
      <c r="I162" s="39">
        <f t="shared" ref="I162" si="70">I151+I161</f>
        <v>177.65</v>
      </c>
      <c r="J162" s="39">
        <f t="shared" ref="J162:L162" si="71">J151+J161</f>
        <v>1265.79</v>
      </c>
      <c r="K162" s="66"/>
      <c r="L162" s="66">
        <f t="shared" si="71"/>
        <v>295</v>
      </c>
    </row>
    <row r="163" spans="1:12" ht="15.75" thickBot="1" x14ac:dyDescent="0.3">
      <c r="A163" s="17">
        <v>2</v>
      </c>
      <c r="B163" s="18">
        <v>4</v>
      </c>
      <c r="C163" s="19" t="s">
        <v>20</v>
      </c>
      <c r="D163" s="46" t="s">
        <v>21</v>
      </c>
      <c r="E163" s="69" t="s">
        <v>100</v>
      </c>
      <c r="F163" s="70">
        <v>160</v>
      </c>
      <c r="G163" s="71">
        <v>9.75</v>
      </c>
      <c r="H163" s="71">
        <v>8.4</v>
      </c>
      <c r="I163" s="71">
        <v>30.96</v>
      </c>
      <c r="J163" s="71">
        <v>238.31</v>
      </c>
      <c r="K163" s="70">
        <v>219</v>
      </c>
      <c r="L163" s="58">
        <v>67.48</v>
      </c>
    </row>
    <row r="164" spans="1:12" ht="15.75" thickBot="1" x14ac:dyDescent="0.3">
      <c r="A164" s="20"/>
      <c r="B164" s="21"/>
      <c r="C164" s="22"/>
      <c r="D164" s="48" t="s">
        <v>30</v>
      </c>
      <c r="E164" s="75" t="s">
        <v>81</v>
      </c>
      <c r="F164" s="76">
        <v>50</v>
      </c>
      <c r="G164" s="77">
        <v>2.7</v>
      </c>
      <c r="H164" s="77">
        <v>5.6</v>
      </c>
      <c r="I164" s="77">
        <v>22.7</v>
      </c>
      <c r="J164" s="77">
        <v>151.5</v>
      </c>
      <c r="K164" s="76">
        <v>9</v>
      </c>
      <c r="L164" s="59">
        <v>13.77</v>
      </c>
    </row>
    <row r="165" spans="1:12" ht="15.75" thickBot="1" x14ac:dyDescent="0.3">
      <c r="A165" s="20"/>
      <c r="B165" s="21"/>
      <c r="C165" s="22"/>
      <c r="D165" s="48" t="s">
        <v>22</v>
      </c>
      <c r="E165" s="75" t="s">
        <v>101</v>
      </c>
      <c r="F165" s="76">
        <v>180</v>
      </c>
      <c r="G165" s="81">
        <v>4.5</v>
      </c>
      <c r="H165" s="81">
        <v>4.5</v>
      </c>
      <c r="I165" s="81">
        <v>13.52</v>
      </c>
      <c r="J165" s="81">
        <v>112.5</v>
      </c>
      <c r="K165" s="76">
        <v>10</v>
      </c>
      <c r="L165" s="59">
        <v>22.63</v>
      </c>
    </row>
    <row r="166" spans="1:12" ht="15.75" thickBot="1" x14ac:dyDescent="0.3">
      <c r="A166" s="20"/>
      <c r="B166" s="21"/>
      <c r="C166" s="22"/>
      <c r="D166" s="48" t="s">
        <v>23</v>
      </c>
      <c r="E166" s="75" t="s">
        <v>49</v>
      </c>
      <c r="F166" s="76">
        <v>150</v>
      </c>
      <c r="G166" s="77">
        <v>0.6</v>
      </c>
      <c r="H166" s="77">
        <v>0.6</v>
      </c>
      <c r="I166" s="77">
        <v>14.7</v>
      </c>
      <c r="J166" s="77">
        <v>70.5</v>
      </c>
      <c r="K166" s="76">
        <v>368</v>
      </c>
      <c r="L166" s="59">
        <v>26.12</v>
      </c>
    </row>
    <row r="167" spans="1:12" ht="15" x14ac:dyDescent="0.25">
      <c r="A167" s="20"/>
      <c r="B167" s="21"/>
      <c r="C167" s="22"/>
      <c r="D167" s="48"/>
      <c r="E167" s="56"/>
      <c r="F167" s="57"/>
      <c r="G167" s="60"/>
      <c r="H167" s="60"/>
      <c r="I167" s="60"/>
      <c r="J167" s="60"/>
      <c r="K167" s="57"/>
      <c r="L167" s="61"/>
    </row>
    <row r="168" spans="1:12" ht="15" x14ac:dyDescent="0.25">
      <c r="A168" s="20"/>
      <c r="B168" s="21"/>
      <c r="C168" s="22"/>
      <c r="D168" s="23"/>
      <c r="E168" s="24"/>
      <c r="F168" s="2"/>
      <c r="G168" s="2"/>
      <c r="H168" s="2"/>
      <c r="I168" s="2"/>
      <c r="J168" s="2"/>
      <c r="K168" s="62"/>
      <c r="L168" s="63"/>
    </row>
    <row r="169" spans="1:12" ht="15" x14ac:dyDescent="0.25">
      <c r="A169" s="20"/>
      <c r="B169" s="21"/>
      <c r="C169" s="22"/>
      <c r="D169" s="25"/>
      <c r="E169" s="24"/>
      <c r="F169" s="2"/>
      <c r="G169" s="2"/>
      <c r="H169" s="2"/>
      <c r="I169" s="2"/>
      <c r="J169" s="2"/>
      <c r="K169" s="62"/>
      <c r="L169" s="63"/>
    </row>
    <row r="170" spans="1:12" ht="15.75" thickBot="1" x14ac:dyDescent="0.3">
      <c r="A170" s="26"/>
      <c r="B170" s="27"/>
      <c r="C170" s="28"/>
      <c r="D170" s="29" t="s">
        <v>32</v>
      </c>
      <c r="E170" s="30"/>
      <c r="F170" s="31">
        <f>SUM(F163:F169)</f>
        <v>540</v>
      </c>
      <c r="G170" s="31">
        <f t="shared" ref="G170:J170" si="72">SUM(G163:G169)</f>
        <v>17.55</v>
      </c>
      <c r="H170" s="31">
        <f t="shared" si="72"/>
        <v>19.100000000000001</v>
      </c>
      <c r="I170" s="31">
        <f t="shared" si="72"/>
        <v>81.88</v>
      </c>
      <c r="J170" s="31">
        <f t="shared" si="72"/>
        <v>572.80999999999995</v>
      </c>
      <c r="K170" s="64"/>
      <c r="L170" s="65">
        <f t="shared" ref="L170" si="73">SUM(L163:L169)</f>
        <v>130</v>
      </c>
    </row>
    <row r="171" spans="1:12" ht="15.75" thickBot="1" x14ac:dyDescent="0.3">
      <c r="A171" s="33">
        <f>A163</f>
        <v>2</v>
      </c>
      <c r="B171" s="34">
        <f>B163</f>
        <v>4</v>
      </c>
      <c r="C171" s="35" t="s">
        <v>24</v>
      </c>
      <c r="D171" s="47" t="s">
        <v>25</v>
      </c>
      <c r="E171" s="69" t="s">
        <v>50</v>
      </c>
      <c r="F171" s="70">
        <v>60</v>
      </c>
      <c r="G171" s="71">
        <v>0.76</v>
      </c>
      <c r="H171" s="71">
        <v>3.12</v>
      </c>
      <c r="I171" s="71">
        <v>5.0199999999999996</v>
      </c>
      <c r="J171" s="71">
        <v>52.2</v>
      </c>
      <c r="K171" s="70">
        <v>67</v>
      </c>
      <c r="L171" s="59">
        <v>9.5399999999999991</v>
      </c>
    </row>
    <row r="172" spans="1:12" ht="15.75" thickBot="1" x14ac:dyDescent="0.3">
      <c r="A172" s="20"/>
      <c r="B172" s="21"/>
      <c r="C172" s="22"/>
      <c r="D172" s="48" t="s">
        <v>26</v>
      </c>
      <c r="E172" s="75" t="s">
        <v>102</v>
      </c>
      <c r="F172" s="76">
        <v>220</v>
      </c>
      <c r="G172" s="77">
        <v>5.44</v>
      </c>
      <c r="H172" s="77">
        <v>6.43</v>
      </c>
      <c r="I172" s="77">
        <v>16.510000000000002</v>
      </c>
      <c r="J172" s="77">
        <v>148.85</v>
      </c>
      <c r="K172" s="76">
        <v>103</v>
      </c>
      <c r="L172" s="61">
        <v>18.489999999999998</v>
      </c>
    </row>
    <row r="173" spans="1:12" ht="15.75" thickBot="1" x14ac:dyDescent="0.3">
      <c r="A173" s="20"/>
      <c r="B173" s="21"/>
      <c r="C173" s="22"/>
      <c r="D173" s="48" t="s">
        <v>27</v>
      </c>
      <c r="E173" s="75" t="s">
        <v>103</v>
      </c>
      <c r="F173" s="76">
        <v>90</v>
      </c>
      <c r="G173" s="77">
        <v>10.6</v>
      </c>
      <c r="H173" s="77">
        <v>8.1</v>
      </c>
      <c r="I173" s="77">
        <v>2.91</v>
      </c>
      <c r="J173" s="77">
        <v>141.16</v>
      </c>
      <c r="K173" s="76">
        <v>25</v>
      </c>
      <c r="L173" s="61">
        <v>23.91</v>
      </c>
    </row>
    <row r="174" spans="1:12" ht="15.75" thickBot="1" x14ac:dyDescent="0.3">
      <c r="A174" s="20"/>
      <c r="B174" s="21"/>
      <c r="C174" s="22"/>
      <c r="D174" s="48" t="s">
        <v>28</v>
      </c>
      <c r="E174" s="75" t="s">
        <v>53</v>
      </c>
      <c r="F174" s="76">
        <v>150</v>
      </c>
      <c r="G174" s="77">
        <v>2.94</v>
      </c>
      <c r="H174" s="77">
        <v>5.41</v>
      </c>
      <c r="I174" s="77">
        <v>31.45</v>
      </c>
      <c r="J174" s="77">
        <v>186.91</v>
      </c>
      <c r="K174" s="76" t="s">
        <v>42</v>
      </c>
      <c r="L174" s="61">
        <v>10.37</v>
      </c>
    </row>
    <row r="175" spans="1:12" ht="15.75" thickBot="1" x14ac:dyDescent="0.3">
      <c r="A175" s="20"/>
      <c r="B175" s="21"/>
      <c r="C175" s="22"/>
      <c r="D175" s="48" t="s">
        <v>29</v>
      </c>
      <c r="E175" s="75" t="s">
        <v>65</v>
      </c>
      <c r="F175" s="76">
        <v>200</v>
      </c>
      <c r="G175" s="77">
        <v>0.97</v>
      </c>
      <c r="H175" s="77">
        <v>0.19</v>
      </c>
      <c r="I175" s="77">
        <v>19.59</v>
      </c>
      <c r="J175" s="77">
        <v>83.42</v>
      </c>
      <c r="K175" s="76">
        <v>389</v>
      </c>
      <c r="L175" s="61">
        <v>10.14</v>
      </c>
    </row>
    <row r="176" spans="1:12" ht="15.75" thickBot="1" x14ac:dyDescent="0.3">
      <c r="A176" s="20"/>
      <c r="B176" s="21"/>
      <c r="C176" s="22"/>
      <c r="D176" s="48" t="s">
        <v>30</v>
      </c>
      <c r="E176" s="75" t="s">
        <v>55</v>
      </c>
      <c r="F176" s="76">
        <v>30</v>
      </c>
      <c r="G176" s="81">
        <v>1.95</v>
      </c>
      <c r="H176" s="81">
        <v>0.24</v>
      </c>
      <c r="I176" s="81">
        <v>12.68</v>
      </c>
      <c r="J176" s="81">
        <v>60.14</v>
      </c>
      <c r="K176" s="76">
        <v>5</v>
      </c>
      <c r="L176" s="61">
        <v>2.85</v>
      </c>
    </row>
    <row r="177" spans="1:12" ht="15.75" thickBot="1" x14ac:dyDescent="0.3">
      <c r="A177" s="20"/>
      <c r="B177" s="21"/>
      <c r="C177" s="22"/>
      <c r="D177" s="48" t="s">
        <v>31</v>
      </c>
      <c r="E177" s="75" t="s">
        <v>56</v>
      </c>
      <c r="F177" s="76">
        <v>30</v>
      </c>
      <c r="G177" s="81">
        <v>1.63</v>
      </c>
      <c r="H177" s="81">
        <v>0.26</v>
      </c>
      <c r="I177" s="81">
        <v>12.34</v>
      </c>
      <c r="J177" s="81">
        <v>58.19</v>
      </c>
      <c r="K177" s="76">
        <v>2</v>
      </c>
      <c r="L177" s="61">
        <v>2.7</v>
      </c>
    </row>
    <row r="178" spans="1:12" ht="15" x14ac:dyDescent="0.25">
      <c r="A178" s="20"/>
      <c r="B178" s="21"/>
      <c r="C178" s="22"/>
      <c r="D178" s="72" t="s">
        <v>41</v>
      </c>
      <c r="E178" s="82" t="s">
        <v>44</v>
      </c>
      <c r="F178" s="52">
        <v>10</v>
      </c>
      <c r="G178" s="50">
        <v>1</v>
      </c>
      <c r="H178" s="50">
        <v>1</v>
      </c>
      <c r="I178" s="51">
        <v>1</v>
      </c>
      <c r="J178" s="50">
        <v>1</v>
      </c>
      <c r="K178" s="53">
        <v>1</v>
      </c>
      <c r="L178" s="63">
        <v>87</v>
      </c>
    </row>
    <row r="179" spans="1:12" ht="15" x14ac:dyDescent="0.25">
      <c r="A179" s="20"/>
      <c r="B179" s="21"/>
      <c r="C179" s="22"/>
      <c r="D179" s="25"/>
      <c r="E179" s="24"/>
      <c r="F179" s="2"/>
      <c r="G179" s="2"/>
      <c r="H179" s="2"/>
      <c r="I179" s="2"/>
      <c r="J179" s="2"/>
      <c r="K179" s="62"/>
      <c r="L179" s="63"/>
    </row>
    <row r="180" spans="1:12" ht="15" x14ac:dyDescent="0.25">
      <c r="A180" s="26"/>
      <c r="B180" s="27"/>
      <c r="C180" s="28"/>
      <c r="D180" s="29" t="s">
        <v>32</v>
      </c>
      <c r="E180" s="30"/>
      <c r="F180" s="31">
        <f>SUM(F171:F179)</f>
        <v>790</v>
      </c>
      <c r="G180" s="31">
        <f t="shared" ref="G180:J180" si="74">SUM(G171:G179)</f>
        <v>25.29</v>
      </c>
      <c r="H180" s="31">
        <f t="shared" si="74"/>
        <v>24.75</v>
      </c>
      <c r="I180" s="31">
        <f t="shared" si="74"/>
        <v>101.5</v>
      </c>
      <c r="J180" s="31">
        <f t="shared" si="74"/>
        <v>731.86999999999989</v>
      </c>
      <c r="K180" s="64"/>
      <c r="L180" s="65">
        <f t="shared" ref="L180" si="75">SUM(L171:L179)</f>
        <v>165</v>
      </c>
    </row>
    <row r="181" spans="1:12" ht="15.75" thickBot="1" x14ac:dyDescent="0.25">
      <c r="A181" s="36">
        <f>A163</f>
        <v>2</v>
      </c>
      <c r="B181" s="37">
        <f>B163</f>
        <v>4</v>
      </c>
      <c r="C181" s="84" t="s">
        <v>4</v>
      </c>
      <c r="D181" s="85"/>
      <c r="E181" s="38"/>
      <c r="F181" s="39">
        <f>F170+F180</f>
        <v>1330</v>
      </c>
      <c r="G181" s="39">
        <f t="shared" ref="G181" si="76">G170+G180</f>
        <v>42.84</v>
      </c>
      <c r="H181" s="39">
        <f t="shared" ref="H181" si="77">H170+H180</f>
        <v>43.85</v>
      </c>
      <c r="I181" s="39">
        <f t="shared" ref="I181" si="78">I170+I180</f>
        <v>183.38</v>
      </c>
      <c r="J181" s="39">
        <f t="shared" ref="J181:L181" si="79">J170+J180</f>
        <v>1304.6799999999998</v>
      </c>
      <c r="K181" s="66"/>
      <c r="L181" s="66">
        <f t="shared" si="79"/>
        <v>295</v>
      </c>
    </row>
    <row r="182" spans="1:12" ht="15.75" thickBot="1" x14ac:dyDescent="0.3">
      <c r="A182" s="17">
        <v>2</v>
      </c>
      <c r="B182" s="18">
        <v>5</v>
      </c>
      <c r="C182" s="19" t="s">
        <v>20</v>
      </c>
      <c r="D182" s="46" t="s">
        <v>21</v>
      </c>
      <c r="E182" s="69" t="s">
        <v>80</v>
      </c>
      <c r="F182" s="70">
        <v>150</v>
      </c>
      <c r="G182" s="71">
        <v>9.3800000000000008</v>
      </c>
      <c r="H182" s="71">
        <v>8.17</v>
      </c>
      <c r="I182" s="71">
        <v>5.43</v>
      </c>
      <c r="J182" s="71">
        <v>132.87</v>
      </c>
      <c r="K182" s="70">
        <v>16</v>
      </c>
      <c r="L182" s="58">
        <v>33.299999999999997</v>
      </c>
    </row>
    <row r="183" spans="1:12" ht="15.75" thickBot="1" x14ac:dyDescent="0.3">
      <c r="A183" s="20"/>
      <c r="B183" s="21"/>
      <c r="C183" s="22"/>
      <c r="D183" s="47" t="s">
        <v>25</v>
      </c>
      <c r="E183" s="75" t="s">
        <v>104</v>
      </c>
      <c r="F183" s="76">
        <v>50</v>
      </c>
      <c r="G183" s="77">
        <v>1.5</v>
      </c>
      <c r="H183" s="77">
        <v>0.1</v>
      </c>
      <c r="I183" s="77">
        <v>3.15</v>
      </c>
      <c r="J183" s="77">
        <v>19.399999999999999</v>
      </c>
      <c r="K183" s="76">
        <v>26</v>
      </c>
      <c r="L183" s="59">
        <v>11.54</v>
      </c>
    </row>
    <row r="184" spans="1:12" ht="15.75" thickBot="1" x14ac:dyDescent="0.3">
      <c r="A184" s="20"/>
      <c r="B184" s="21"/>
      <c r="C184" s="22"/>
      <c r="D184" s="47" t="s">
        <v>25</v>
      </c>
      <c r="E184" s="75" t="s">
        <v>81</v>
      </c>
      <c r="F184" s="76">
        <v>50</v>
      </c>
      <c r="G184" s="77">
        <v>2.7</v>
      </c>
      <c r="H184" s="77">
        <v>5.6</v>
      </c>
      <c r="I184" s="77">
        <v>22.7</v>
      </c>
      <c r="J184" s="77">
        <v>151.5</v>
      </c>
      <c r="K184" s="76">
        <v>9</v>
      </c>
      <c r="L184" s="59">
        <v>13.77</v>
      </c>
    </row>
    <row r="185" spans="1:12" ht="15.75" thickBot="1" x14ac:dyDescent="0.3">
      <c r="A185" s="20"/>
      <c r="B185" s="21"/>
      <c r="C185" s="22"/>
      <c r="D185" s="48" t="s">
        <v>31</v>
      </c>
      <c r="E185" s="75" t="s">
        <v>56</v>
      </c>
      <c r="F185" s="76">
        <v>20</v>
      </c>
      <c r="G185" s="77">
        <v>1.0900000000000001</v>
      </c>
      <c r="H185" s="77">
        <v>0.17</v>
      </c>
      <c r="I185" s="77">
        <v>8.2200000000000006</v>
      </c>
      <c r="J185" s="77">
        <v>38.79</v>
      </c>
      <c r="K185" s="76">
        <v>2</v>
      </c>
      <c r="L185" s="59">
        <v>1.8</v>
      </c>
    </row>
    <row r="186" spans="1:12" ht="15.75" thickBot="1" x14ac:dyDescent="0.3">
      <c r="A186" s="20"/>
      <c r="B186" s="21"/>
      <c r="C186" s="22"/>
      <c r="D186" s="48" t="s">
        <v>22</v>
      </c>
      <c r="E186" s="75" t="s">
        <v>74</v>
      </c>
      <c r="F186" s="76">
        <v>200</v>
      </c>
      <c r="G186" s="77">
        <v>2.2000000000000002</v>
      </c>
      <c r="H186" s="77">
        <v>2.1</v>
      </c>
      <c r="I186" s="77">
        <v>11.5</v>
      </c>
      <c r="J186" s="77">
        <v>74</v>
      </c>
      <c r="K186" s="76">
        <v>13</v>
      </c>
      <c r="L186" s="61">
        <v>13.17</v>
      </c>
    </row>
    <row r="187" spans="1:12" ht="15.75" thickBot="1" x14ac:dyDescent="0.3">
      <c r="A187" s="20"/>
      <c r="B187" s="21"/>
      <c r="C187" s="22"/>
      <c r="D187" s="48" t="s">
        <v>23</v>
      </c>
      <c r="E187" s="75" t="s">
        <v>68</v>
      </c>
      <c r="F187" s="76">
        <v>180</v>
      </c>
      <c r="G187" s="78">
        <v>14.75</v>
      </c>
      <c r="H187" s="78">
        <v>9.57</v>
      </c>
      <c r="I187" s="78">
        <v>53.25</v>
      </c>
      <c r="J187" s="78">
        <v>361.13</v>
      </c>
      <c r="K187" s="76">
        <v>32</v>
      </c>
      <c r="L187" s="63">
        <v>56.42</v>
      </c>
    </row>
    <row r="188" spans="1:12" ht="15" x14ac:dyDescent="0.25">
      <c r="A188" s="20"/>
      <c r="B188" s="21"/>
      <c r="C188" s="22"/>
      <c r="D188" s="25"/>
      <c r="E188" s="24"/>
      <c r="F188" s="2"/>
      <c r="G188" s="2"/>
      <c r="H188" s="2"/>
      <c r="I188" s="2"/>
      <c r="J188" s="2"/>
      <c r="K188" s="62"/>
      <c r="L188" s="63"/>
    </row>
    <row r="189" spans="1:12" ht="15.75" customHeight="1" thickBot="1" x14ac:dyDescent="0.3">
      <c r="A189" s="26"/>
      <c r="B189" s="27"/>
      <c r="C189" s="28"/>
      <c r="D189" s="29" t="s">
        <v>32</v>
      </c>
      <c r="E189" s="30"/>
      <c r="F189" s="31">
        <f>SUM(F182:F188)</f>
        <v>650</v>
      </c>
      <c r="G189" s="31">
        <f t="shared" ref="G189:J189" si="80">SUM(G182:G188)</f>
        <v>31.62</v>
      </c>
      <c r="H189" s="31">
        <f t="shared" si="80"/>
        <v>25.71</v>
      </c>
      <c r="I189" s="31">
        <f t="shared" si="80"/>
        <v>104.25</v>
      </c>
      <c r="J189" s="31">
        <f t="shared" si="80"/>
        <v>777.69</v>
      </c>
      <c r="K189" s="64"/>
      <c r="L189" s="65">
        <f t="shared" ref="L189" si="81">SUM(L182:L188)</f>
        <v>130</v>
      </c>
    </row>
    <row r="190" spans="1:12" ht="15.75" thickBot="1" x14ac:dyDescent="0.3">
      <c r="A190" s="33">
        <f>A182</f>
        <v>2</v>
      </c>
      <c r="B190" s="34">
        <f>B182</f>
        <v>5</v>
      </c>
      <c r="C190" s="35" t="s">
        <v>24</v>
      </c>
      <c r="D190" s="47" t="s">
        <v>25</v>
      </c>
      <c r="E190" s="69" t="s">
        <v>105</v>
      </c>
      <c r="F190" s="70">
        <v>70</v>
      </c>
      <c r="G190" s="74">
        <v>0.57999999999999996</v>
      </c>
      <c r="H190" s="74">
        <v>5.13</v>
      </c>
      <c r="I190" s="74">
        <v>4.08</v>
      </c>
      <c r="J190" s="74">
        <v>63.7</v>
      </c>
      <c r="K190" s="70">
        <v>21</v>
      </c>
      <c r="L190" s="59">
        <v>21.37</v>
      </c>
    </row>
    <row r="191" spans="1:12" ht="15.75" thickBot="1" x14ac:dyDescent="0.3">
      <c r="A191" s="20"/>
      <c r="B191" s="21"/>
      <c r="C191" s="22"/>
      <c r="D191" s="48" t="s">
        <v>26</v>
      </c>
      <c r="E191" s="75" t="s">
        <v>106</v>
      </c>
      <c r="F191" s="76">
        <v>220</v>
      </c>
      <c r="G191" s="77">
        <v>4.08</v>
      </c>
      <c r="H191" s="77">
        <v>4.8</v>
      </c>
      <c r="I191" s="77">
        <v>9.01</v>
      </c>
      <c r="J191" s="77">
        <v>94.39</v>
      </c>
      <c r="K191" s="76">
        <v>87</v>
      </c>
      <c r="L191" s="61">
        <v>15.65</v>
      </c>
    </row>
    <row r="192" spans="1:12" ht="15.75" thickBot="1" x14ac:dyDescent="0.3">
      <c r="A192" s="20"/>
      <c r="B192" s="21"/>
      <c r="C192" s="22"/>
      <c r="D192" s="48" t="s">
        <v>27</v>
      </c>
      <c r="E192" s="75" t="s">
        <v>107</v>
      </c>
      <c r="F192" s="76">
        <v>100</v>
      </c>
      <c r="G192" s="77">
        <v>11.98</v>
      </c>
      <c r="H192" s="77">
        <v>9.33</v>
      </c>
      <c r="I192" s="77">
        <v>8.19</v>
      </c>
      <c r="J192" s="77">
        <v>163.02000000000001</v>
      </c>
      <c r="K192" s="76">
        <v>29</v>
      </c>
      <c r="L192" s="61">
        <v>48.33</v>
      </c>
    </row>
    <row r="193" spans="1:12" ht="15.75" thickBot="1" x14ac:dyDescent="0.3">
      <c r="A193" s="20"/>
      <c r="B193" s="21"/>
      <c r="C193" s="22"/>
      <c r="D193" s="48" t="s">
        <v>28</v>
      </c>
      <c r="E193" s="75" t="s">
        <v>78</v>
      </c>
      <c r="F193" s="76">
        <v>150</v>
      </c>
      <c r="G193" s="77">
        <v>0.92</v>
      </c>
      <c r="H193" s="77">
        <v>4.32</v>
      </c>
      <c r="I193" s="77">
        <v>22.81</v>
      </c>
      <c r="J193" s="77">
        <v>130.82</v>
      </c>
      <c r="K193" s="76">
        <v>128</v>
      </c>
      <c r="L193" s="61">
        <v>21.42</v>
      </c>
    </row>
    <row r="194" spans="1:12" ht="15.75" thickBot="1" x14ac:dyDescent="0.3">
      <c r="A194" s="20"/>
      <c r="B194" s="21"/>
      <c r="C194" s="22"/>
      <c r="D194" s="48" t="s">
        <v>29</v>
      </c>
      <c r="E194" s="75" t="s">
        <v>108</v>
      </c>
      <c r="F194" s="76">
        <v>200</v>
      </c>
      <c r="G194" s="77">
        <v>0.06</v>
      </c>
      <c r="H194" s="77">
        <v>0.06</v>
      </c>
      <c r="I194" s="77">
        <v>16.170000000000002</v>
      </c>
      <c r="J194" s="77">
        <v>65.77</v>
      </c>
      <c r="K194" s="76">
        <v>31</v>
      </c>
      <c r="L194" s="61">
        <v>6.04</v>
      </c>
    </row>
    <row r="195" spans="1:12" ht="15.75" thickBot="1" x14ac:dyDescent="0.3">
      <c r="A195" s="20"/>
      <c r="B195" s="21"/>
      <c r="C195" s="22"/>
      <c r="D195" s="48" t="s">
        <v>30</v>
      </c>
      <c r="E195" s="75" t="s">
        <v>55</v>
      </c>
      <c r="F195" s="76">
        <v>50</v>
      </c>
      <c r="G195" s="77">
        <v>3.25</v>
      </c>
      <c r="H195" s="77">
        <v>0.4</v>
      </c>
      <c r="I195" s="77">
        <v>21.13</v>
      </c>
      <c r="J195" s="77">
        <v>100.23</v>
      </c>
      <c r="K195" s="76">
        <v>5</v>
      </c>
      <c r="L195" s="61">
        <v>4.28</v>
      </c>
    </row>
    <row r="196" spans="1:12" ht="15.75" thickBot="1" x14ac:dyDescent="0.3">
      <c r="A196" s="20"/>
      <c r="B196" s="21"/>
      <c r="C196" s="22"/>
      <c r="D196" s="48" t="s">
        <v>31</v>
      </c>
      <c r="E196" s="75" t="s">
        <v>56</v>
      </c>
      <c r="F196" s="76">
        <v>50</v>
      </c>
      <c r="G196" s="77">
        <v>2.72</v>
      </c>
      <c r="H196" s="77">
        <v>0.43</v>
      </c>
      <c r="I196" s="77">
        <v>20.56</v>
      </c>
      <c r="J196" s="77">
        <v>96.98</v>
      </c>
      <c r="K196" s="76">
        <v>2</v>
      </c>
      <c r="L196" s="61">
        <v>3.91</v>
      </c>
    </row>
    <row r="197" spans="1:12" ht="15" x14ac:dyDescent="0.25">
      <c r="A197" s="20"/>
      <c r="B197" s="21"/>
      <c r="C197" s="22"/>
      <c r="D197" s="72" t="s">
        <v>41</v>
      </c>
      <c r="E197" s="82" t="s">
        <v>44</v>
      </c>
      <c r="F197" s="52">
        <v>10</v>
      </c>
      <c r="G197" s="50">
        <v>1</v>
      </c>
      <c r="H197" s="50">
        <v>1</v>
      </c>
      <c r="I197" s="51">
        <v>1</v>
      </c>
      <c r="J197" s="50">
        <v>1</v>
      </c>
      <c r="K197" s="53">
        <v>1</v>
      </c>
      <c r="L197" s="63">
        <v>44</v>
      </c>
    </row>
    <row r="198" spans="1:12" ht="15" x14ac:dyDescent="0.25">
      <c r="A198" s="20"/>
      <c r="B198" s="21"/>
      <c r="C198" s="22"/>
      <c r="D198" s="25"/>
      <c r="E198" s="24"/>
      <c r="F198" s="2"/>
      <c r="G198" s="2"/>
      <c r="H198" s="2"/>
      <c r="I198" s="2"/>
      <c r="J198" s="2"/>
      <c r="K198" s="3"/>
      <c r="L198" s="2"/>
    </row>
    <row r="199" spans="1:12" ht="15" x14ac:dyDescent="0.25">
      <c r="A199" s="26"/>
      <c r="B199" s="27"/>
      <c r="C199" s="28"/>
      <c r="D199" s="29" t="s">
        <v>32</v>
      </c>
      <c r="E199" s="30"/>
      <c r="F199" s="31">
        <f>SUM(F190:F198)</f>
        <v>850</v>
      </c>
      <c r="G199" s="31">
        <f t="shared" ref="G199:J199" si="82">SUM(G190:G198)</f>
        <v>24.59</v>
      </c>
      <c r="H199" s="31">
        <f t="shared" si="82"/>
        <v>25.469999999999995</v>
      </c>
      <c r="I199" s="31">
        <f t="shared" si="82"/>
        <v>102.95</v>
      </c>
      <c r="J199" s="31">
        <f t="shared" si="82"/>
        <v>715.91000000000008</v>
      </c>
      <c r="K199" s="32"/>
      <c r="L199" s="31">
        <f t="shared" ref="L199" si="83">SUM(L190:L198)</f>
        <v>165</v>
      </c>
    </row>
    <row r="200" spans="1:12" ht="15" x14ac:dyDescent="0.2">
      <c r="A200" s="36">
        <f>A182</f>
        <v>2</v>
      </c>
      <c r="B200" s="37">
        <f>B182</f>
        <v>5</v>
      </c>
      <c r="C200" s="84" t="s">
        <v>4</v>
      </c>
      <c r="D200" s="85"/>
      <c r="E200" s="38"/>
      <c r="F200" s="39">
        <f>F189+F199</f>
        <v>1500</v>
      </c>
      <c r="G200" s="39">
        <f t="shared" ref="G200" si="84">G189+G199</f>
        <v>56.21</v>
      </c>
      <c r="H200" s="39">
        <f t="shared" ref="H200" si="85">H189+H199</f>
        <v>51.179999999999993</v>
      </c>
      <c r="I200" s="39">
        <f t="shared" ref="I200" si="86">I189+I199</f>
        <v>207.2</v>
      </c>
      <c r="J200" s="39">
        <f t="shared" ref="J200:L200" si="87">J189+J199</f>
        <v>1493.6000000000001</v>
      </c>
      <c r="K200" s="39"/>
      <c r="L200" s="39">
        <f t="shared" si="87"/>
        <v>295</v>
      </c>
    </row>
    <row r="201" spans="1:12" x14ac:dyDescent="0.2">
      <c r="A201" s="43"/>
      <c r="B201" s="44"/>
      <c r="C201" s="86" t="s">
        <v>5</v>
      </c>
      <c r="D201" s="86"/>
      <c r="E201" s="86"/>
      <c r="F201" s="45">
        <f>(F29+F48+F67+F86+F105+F124+F143+F162+F181+F200)/(IF(F29=0,0,1)+IF(F48=0,0,1)+IF(F67=0,0,1)+IF(F86=0,0,1)+IF(F105=0,0,1)+IF(F124=0,0,1)+IF(F143=0,0,1)+IF(F162=0,0,1)+IF(F181=0,0,1)+IF(F200=0,0,1))</f>
        <v>1372</v>
      </c>
      <c r="G201" s="45">
        <f>(G29+G48+G67+G86+G105+G124+G143+G162+G181+G200)/(IF(G29=0,0,1)+IF(G48=0,0,1)+IF(G67=0,0,1)+IF(G86=0,0,1)+IF(G105=0,0,1)+IF(G124=0,0,1)+IF(G143=0,0,1)+IF(G162=0,0,1)+IF(G181=0,0,1)+IF(G200=0,0,1))</f>
        <v>46.16599999999999</v>
      </c>
      <c r="H201" s="45">
        <f>(H29+H48+H67+H86+H105+H124+H143+H162+H181+H200)/(IF(H29=0,0,1)+IF(H48=0,0,1)+IF(H67=0,0,1)+IF(H86=0,0,1)+IF(H105=0,0,1)+IF(H124=0,0,1)+IF(H143=0,0,1)+IF(H162=0,0,1)+IF(H181=0,0,1)+IF(H200=0,0,1))</f>
        <v>45.667999999999999</v>
      </c>
      <c r="I201" s="45">
        <f>(I29+I48+I67+I86+I105+I124+I143+I162+I181+I200)/(IF(I29=0,0,1)+IF(I48=0,0,1)+IF(I67=0,0,1)+IF(I86=0,0,1)+IF(I105=0,0,1)+IF(I124=0,0,1)+IF(I143=0,0,1)+IF(I162=0,0,1)+IF(I181=0,0,1)+IF(I200=0,0,1))</f>
        <v>188.82700000000003</v>
      </c>
      <c r="J201" s="45">
        <f>(J29+J48+J67+J86+J105+J124+J143+J162+J181+J200)/(IF(J29=0,0,1)+IF(J48=0,0,1)+IF(J67=0,0,1)+IF(J86=0,0,1)+IF(J105=0,0,1)+IF(J124=0,0,1)+IF(J143=0,0,1)+IF(J162=0,0,1)+IF(J181=0,0,1)+IF(J200=0,0,1))</f>
        <v>1334.38</v>
      </c>
      <c r="K201" s="45"/>
      <c r="L201" s="45">
        <f>(L29+L48+L67+L86+L105+L124+L143+L162+L181+L200)/(IF(L29=0,0,1)+IF(L48=0,0,1)+IF(L67=0,0,1)+IF(L86=0,0,1)+IF(L105=0,0,1)+IF(L124=0,0,1)+IF(L143=0,0,1)+IF(L162=0,0,1)+IF(L181=0,0,1)+IF(L200=0,0,1))</f>
        <v>295</v>
      </c>
    </row>
  </sheetData>
  <mergeCells count="14">
    <mergeCell ref="C1:E1"/>
    <mergeCell ref="H1:K1"/>
    <mergeCell ref="H2:K2"/>
    <mergeCell ref="C48:D48"/>
    <mergeCell ref="C67:D67"/>
    <mergeCell ref="C86:D86"/>
    <mergeCell ref="C105:D105"/>
    <mergeCell ref="C29:D29"/>
    <mergeCell ref="C201:E201"/>
    <mergeCell ref="C200:D200"/>
    <mergeCell ref="C124:D124"/>
    <mergeCell ref="C143:D143"/>
    <mergeCell ref="C162:D162"/>
    <mergeCell ref="C181:D18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Открытие</cp:lastModifiedBy>
  <cp:lastPrinted>2024-12-17T05:01:54Z</cp:lastPrinted>
  <dcterms:created xsi:type="dcterms:W3CDTF">2022-05-16T14:23:56Z</dcterms:created>
  <dcterms:modified xsi:type="dcterms:W3CDTF">2025-09-27T02:15:12Z</dcterms:modified>
</cp:coreProperties>
</file>